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filterPrivacy="1" codeName="BuÇalışmaKitabı"/>
  <bookViews>
    <workbookView xWindow="0" yWindow="0" windowWidth="22260" windowHeight="12645" activeTab="4"/>
  </bookViews>
  <sheets>
    <sheet name="TANITIM" sheetId="5" r:id="rId1"/>
    <sheet name="İKTİSAT" sheetId="1" r:id="rId2"/>
    <sheet name="İŞLETME" sheetId="2" r:id="rId3"/>
    <sheet name="UTL" sheetId="3" r:id="rId4"/>
    <sheet name="PSİKOLOJİ" sheetId="4" r:id="rId5"/>
    <sheet name="hesaplamalar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6" l="1"/>
  <c r="O15" i="6"/>
  <c r="N14" i="6"/>
  <c r="L15" i="6"/>
  <c r="L14" i="6"/>
  <c r="J15" i="6"/>
  <c r="J14" i="6"/>
  <c r="H15" i="6"/>
  <c r="H14" i="6"/>
  <c r="F15" i="6"/>
  <c r="F14" i="6"/>
</calcChain>
</file>

<file path=xl/comments1.xml><?xml version="1.0" encoding="utf-8"?>
<comments xmlns="http://schemas.openxmlformats.org/spreadsheetml/2006/main">
  <authors>
    <author>Yazar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İKTİSAT-UTL
CUMA 17.10-18.40 idi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İŞLETME-İKTİSAT-UTL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</commentList>
</comments>
</file>

<file path=xl/comments2.xml><?xml version="1.0" encoding="utf-8"?>
<comments xmlns="http://schemas.openxmlformats.org/spreadsheetml/2006/main">
  <authors>
    <author>Yazar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İKTİSAT-UTL
CUMA 17.10-18.40 idi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İŞLETME-İKTİSAT-UTL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</commentList>
</comments>
</file>

<file path=xl/comments3.xml><?xml version="1.0" encoding="utf-8"?>
<comments xmlns="http://schemas.openxmlformats.org/spreadsheetml/2006/main">
  <authors>
    <author>Yazar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İKTİSAT-UTL
CUMA 17.10-18.40 idi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İŞLETME-İKTİSAT-UTL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</commentList>
</comments>
</file>

<file path=xl/comments4.xml><?xml version="1.0" encoding="utf-8"?>
<comments xmlns="http://schemas.openxmlformats.org/spreadsheetml/2006/main">
  <authors>
    <author>Yazar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</commentList>
</comments>
</file>

<file path=xl/sharedStrings.xml><?xml version="1.0" encoding="utf-8"?>
<sst xmlns="http://schemas.openxmlformats.org/spreadsheetml/2006/main" count="578" uniqueCount="219">
  <si>
    <t>09.30-11.00</t>
  </si>
  <si>
    <t>11.10-12.40</t>
  </si>
  <si>
    <t>13.30-15.00</t>
  </si>
  <si>
    <t>15.30-17.00</t>
  </si>
  <si>
    <t>17.10-18.40</t>
  </si>
  <si>
    <t>Matematik-I</t>
  </si>
  <si>
    <t>Atatürk İlke ve İnk. Tarihi-I</t>
  </si>
  <si>
    <t>Prof. Dr. Süleyman Türkel</t>
  </si>
  <si>
    <t>Okut. Ebru GÜVENÇ</t>
  </si>
  <si>
    <t>Öğr. Gör. Yusuf GÜL</t>
  </si>
  <si>
    <t>Yrd. Doç. Dr. Murat KÖYLÜ</t>
  </si>
  <si>
    <t>Okut. Sena TEKELİ, Okut.Ebru GÜVENÇ, OkutSimay Ö. YEŞİL</t>
  </si>
  <si>
    <t>Yrd. Doç. Dr. İbrahim BOZ</t>
  </si>
  <si>
    <t>C201</t>
  </si>
  <si>
    <t>Öğr. Gör. Didem Demir</t>
  </si>
  <si>
    <t>Yrd. Doç. Dr. Ayhan DEMİRCİ</t>
  </si>
  <si>
    <t>Öğr. Gör. Seda TURNACIGİL</t>
  </si>
  <si>
    <t>C003-C004-C005-C101</t>
  </si>
  <si>
    <t>Yrd. Doç. Dr. Ali GÜNEŞ</t>
  </si>
  <si>
    <t>Okut.Seçil Biber</t>
  </si>
  <si>
    <t>C005-C004-C003-C203</t>
  </si>
  <si>
    <t>Dersin Adı</t>
  </si>
  <si>
    <t>Alan Öğrenci Sayısı</t>
  </si>
  <si>
    <t>Dersi Veren Öğretim Üyesinin İsmi</t>
  </si>
  <si>
    <t>Gözetmenler</t>
  </si>
  <si>
    <t>Sınav Sınıfları</t>
  </si>
  <si>
    <t>Sınav Sınıfı/Sınıfları</t>
  </si>
  <si>
    <t>C004-C005-C101-C203</t>
  </si>
  <si>
    <t>Seda TURNACIGİL+Ömür SALTIK+Aslıhan YAVUZALP MARANGOZ+(Hüsamettin YAZAR-Yağmur AYDIN)</t>
  </si>
  <si>
    <t>Özlem BULUT-Seda TURNACIGİL</t>
  </si>
  <si>
    <t>Ali GÜNEŞ</t>
  </si>
  <si>
    <t>Yrd. Doç. Dr.Sezen BOZYİĞİT</t>
  </si>
  <si>
    <t xml:space="preserve">                                                                                                                                                     </t>
  </si>
  <si>
    <t>TOROS ÜNİVERSİTESİ</t>
  </si>
  <si>
    <t>ARA DÖNEM SINAV TAKVİMİ</t>
  </si>
  <si>
    <t>İKTİSADİ, İDARİ ve SOSYAL BİLİMLER FAKÜLTESİ</t>
  </si>
  <si>
    <t>2016-2017 EĞİTİM ÖĞRETİM YILI BAHAR DÖNEMİ</t>
  </si>
  <si>
    <t>İşletme Bilimine Giriş-II</t>
  </si>
  <si>
    <t>İş İngilizcesi-II</t>
  </si>
  <si>
    <t>Muhasebe-II</t>
  </si>
  <si>
    <t>İngilizce-II</t>
  </si>
  <si>
    <t>İngilizce-IV</t>
  </si>
  <si>
    <t>Türkiye Ekonomisi</t>
  </si>
  <si>
    <t>Makro İktisat</t>
  </si>
  <si>
    <t>Türk Vergi Sistemi</t>
  </si>
  <si>
    <t>Doç Dr. Veli KARGI</t>
  </si>
  <si>
    <t>Uluslarası İktisat-II+Tedarik ve Satın Alma</t>
  </si>
  <si>
    <t>Uluslarrası İktisat-II+Tedarik ve Satın Alma</t>
  </si>
  <si>
    <t>Finansal Yönetim-II</t>
  </si>
  <si>
    <t>Depo Yönetimi</t>
  </si>
  <si>
    <t>Lojistiğe Giriş</t>
  </si>
  <si>
    <t>Yrd. Doç. Dr. Aslıhan YAVUZALP MARANGOZ</t>
  </si>
  <si>
    <t>İleri İngilizce-II</t>
  </si>
  <si>
    <t>Ticaret Hukuku</t>
  </si>
  <si>
    <t>Yrd. Doç. Dr. Tunay KÖKSAL</t>
  </si>
  <si>
    <t>İktisadi Düşünceler Tarihi</t>
  </si>
  <si>
    <t>Sosyolojiye Giriş</t>
  </si>
  <si>
    <t>Yrd. Doç. Dr. Hiroki Wakamatsu</t>
  </si>
  <si>
    <t>Finansal Raporlama</t>
  </si>
  <si>
    <t>Yönetim Muhasebesi</t>
  </si>
  <si>
    <t>Yrd. Doç. Dr. Caner ATIŞ</t>
  </si>
  <si>
    <t>Araştırma Yöntemleri</t>
  </si>
  <si>
    <t>İş  Sağlığı ve Güvenliği</t>
  </si>
  <si>
    <t>Öğr. Gör. Sabri KALKAN</t>
  </si>
  <si>
    <t>Yönetim Bilişim Sistemleri</t>
  </si>
  <si>
    <t>Öğr. Gör. Volkan GÜNGÖR</t>
  </si>
  <si>
    <t>Doç Dr. Mehmet BİLGİN</t>
  </si>
  <si>
    <t>Öğr. Gör. Demet BUYURGAN YAMAÇ</t>
  </si>
  <si>
    <t>Yrd. Doç. Dr. Sema BENGİ GÜRKAN</t>
  </si>
  <si>
    <t>Prof. Dr. Banu YAZGAN İNANÇ</t>
  </si>
  <si>
    <t>Yrd. Doç. Dr. M. Yalçın ORTAKALE</t>
  </si>
  <si>
    <t>Prof. Dr. Kamuran ELBEYOĞLU</t>
  </si>
  <si>
    <t>Spor Egzzersiz ve Performans Psikolojisinde Kullanılan Ölçekler</t>
  </si>
  <si>
    <t>Doç. Dr. Turhan TOROS</t>
  </si>
  <si>
    <t>Davranış Bilimlerinde İstatistik II</t>
  </si>
  <si>
    <t>Ekonomiye Giriş-II/Uluslararası İşletmecilik</t>
  </si>
  <si>
    <t>Prof. Dr. Süleyman TÜRKEL/Doç. Dr. Mert AKTAŞ</t>
  </si>
  <si>
    <t>Ekonomiye Giriş-II/Çalışma Ekonomisi ve Endüstri İlişkileri</t>
  </si>
  <si>
    <t>Prof. Dr. Süleyman Türkel/Doç. Dr. Mert AKTAŞ</t>
  </si>
  <si>
    <t>Yrd.Doç.Dr. S. BENGİ GÜRKAN/Okut.S. TEKELİ, Okut.Ebru Güvenç, Okut.S. ÖZER YEŞİL</t>
  </si>
  <si>
    <t>Prof.Dr. Banu YAZGAN İNANÇ</t>
  </si>
  <si>
    <t>Sermaye Piyasası ve Finansal Kurumlar/Matematiksel İktisat</t>
  </si>
  <si>
    <t>Prof. Dr. Kamuran ELBEYOĞLU/Yrd. Doç. Dr. Derya Deniz KANAN</t>
  </si>
  <si>
    <t>Yrd. Doç. Dr. Tunay KÖKSAL/Yrd. Doç. Dr. Murat KÖYLÜ</t>
  </si>
  <si>
    <t>Ceren BÖLÜBAN</t>
  </si>
  <si>
    <t>Araştırma Yöntemleri/Lojistik Uygulamaları Lab.</t>
  </si>
  <si>
    <t>Ceren BÖLÜBAN/Yrd. Doç. Dr. Ayhan Demirci</t>
  </si>
  <si>
    <t>Stratejik Yönetim ve İşletme Politikası</t>
  </si>
  <si>
    <t>Prof. Dr. Haluk KORKMAZYÜREK</t>
  </si>
  <si>
    <t>Stratejik Yönetim ve İşletme Politikası/Örgüt Kuramı</t>
  </si>
  <si>
    <t>Prof. Dr. Haluk KORKMAZYÜREK/Doç. Dr. Mert AKTAŞ</t>
  </si>
  <si>
    <t>Salı
11.04.2017</t>
  </si>
  <si>
    <t>Pazartesi
10.04.2017</t>
  </si>
  <si>
    <t>Çarşamba
12.04.2017</t>
  </si>
  <si>
    <t>Perşembe
13.04.2017</t>
  </si>
  <si>
    <t>Cuma
14.04.2017</t>
  </si>
  <si>
    <t>C003</t>
  </si>
  <si>
    <t>C004</t>
  </si>
  <si>
    <t>C005</t>
  </si>
  <si>
    <t>C101</t>
  </si>
  <si>
    <t>C202</t>
  </si>
  <si>
    <t>C203</t>
  </si>
  <si>
    <t>C205</t>
  </si>
  <si>
    <t>C206</t>
  </si>
  <si>
    <t>CUMA</t>
  </si>
  <si>
    <t>ÇARŞAMBA</t>
  </si>
  <si>
    <t>PERŞEMBE</t>
  </si>
  <si>
    <t>14+10+23+71</t>
  </si>
  <si>
    <t>Sosyal Psikoloji II</t>
  </si>
  <si>
    <t>Psikolojide Testler</t>
  </si>
  <si>
    <t>Psikolojiye Giriş II</t>
  </si>
  <si>
    <t xml:space="preserve">Aile Terapisi Kuramları </t>
  </si>
  <si>
    <t>Araştırma Yöntemleri II/Grupla Psikolojik Danışma Ve Psikodrama</t>
  </si>
  <si>
    <t>Sağlık Psikolojisi</t>
  </si>
  <si>
    <t>Özel Eğitim</t>
  </si>
  <si>
    <t>Deneysel Psikoloji: Bilişsel Süreçler</t>
  </si>
  <si>
    <t>Trafik Psikolojisine Giriş ve Psikoteknik</t>
  </si>
  <si>
    <t>Kişilik Kuramları II</t>
  </si>
  <si>
    <t>Klinik Psikolojiye Giriş</t>
  </si>
  <si>
    <t>E-Ticaret/Tüketici Davranışları</t>
  </si>
  <si>
    <t>Türk Dili-II</t>
  </si>
  <si>
    <t>C201-C202-C203-C205-C206</t>
  </si>
  <si>
    <t>4+16+17+52</t>
  </si>
  <si>
    <t>22+26+51</t>
  </si>
  <si>
    <t>11+9+21+66</t>
  </si>
  <si>
    <t>E-Ticaret</t>
  </si>
  <si>
    <t>5+17+26</t>
  </si>
  <si>
    <t>C003-C004-C005</t>
  </si>
  <si>
    <t>C003-C004-C101</t>
  </si>
  <si>
    <t>5+17+26/12</t>
  </si>
  <si>
    <t>C003-C004-C005/C005</t>
  </si>
  <si>
    <t>15+17+35/13</t>
  </si>
  <si>
    <t>15+17+35/14</t>
  </si>
  <si>
    <t>5+19+25/16</t>
  </si>
  <si>
    <t>C003-C004-C005/C206</t>
  </si>
  <si>
    <t>5+19+25</t>
  </si>
  <si>
    <t>16+18+15</t>
  </si>
  <si>
    <t>19+15/15</t>
  </si>
  <si>
    <t>19+15</t>
  </si>
  <si>
    <t>C004-C005</t>
  </si>
  <si>
    <t>16+20+16</t>
  </si>
  <si>
    <t>11+12+21</t>
  </si>
  <si>
    <t>İbrahim BOZ</t>
  </si>
  <si>
    <t>Caner ATIŞ</t>
  </si>
  <si>
    <t>Didem DEMİR</t>
  </si>
  <si>
    <t>C003-C004</t>
  </si>
  <si>
    <t>4+10+11</t>
  </si>
  <si>
    <t>12+10+22+62</t>
  </si>
  <si>
    <t>23/12+10+22+62</t>
  </si>
  <si>
    <t>12+24</t>
  </si>
  <si>
    <t>10+14</t>
  </si>
  <si>
    <t>15+15+51</t>
  </si>
  <si>
    <t>Ömür SALTIK-Özlem BULUT-Seda TURNACIGİL</t>
  </si>
  <si>
    <t>7+15+14</t>
  </si>
  <si>
    <t>13+19+39+69</t>
  </si>
  <si>
    <t>16+21</t>
  </si>
  <si>
    <t>Atatürk İlke ve İnk. Tarihi-II</t>
  </si>
  <si>
    <t>84/36</t>
  </si>
  <si>
    <t>Gelişim Psikolojisi II : Okul Çağı ve Ergenlik</t>
  </si>
  <si>
    <t>Öykü Alma ve Görüşme Becerileri</t>
  </si>
  <si>
    <t>Endüstride Kullanılan Psikolojik Testler/İngilizce IV</t>
  </si>
  <si>
    <t>43/4+16+17+52</t>
  </si>
  <si>
    <t>---</t>
  </si>
  <si>
    <t>Yağmur AYDIN</t>
  </si>
  <si>
    <t>Psikolojide Etik/Fizyolojik Psikoloji</t>
  </si>
  <si>
    <t>52+62</t>
  </si>
  <si>
    <t>C202-C203</t>
  </si>
  <si>
    <t>C201-C202-C203</t>
  </si>
  <si>
    <t>Yağmur AYDIN-Hüsamettin YAZAR</t>
  </si>
  <si>
    <t>C201-C202-C203-C206</t>
  </si>
  <si>
    <t>Hüsamettin YAZAR</t>
  </si>
  <si>
    <t>Psikoterapi Teknikleri</t>
  </si>
  <si>
    <t>Ömür SALTIK-Özlem BULUT-Seda TURNACIGİL-Ali GÜNEŞ-Yağmur AYDIN-Hüsamettin YAZAR</t>
  </si>
  <si>
    <t>C003-C004-C005-C201-C202-C203</t>
  </si>
  <si>
    <t>Doç. Dr. Mehmet BİLGİN/Yrd. Doç. Dr. M. Yalçın ORTAKALE</t>
  </si>
  <si>
    <t>PZT(10.03.2017)</t>
  </si>
  <si>
    <t>SALI(11.03.2017)</t>
  </si>
  <si>
    <t>C003-C101-C201-C202-C203-C205-C206</t>
  </si>
  <si>
    <t>C004-C005/C005</t>
  </si>
  <si>
    <t>18+16</t>
  </si>
  <si>
    <t>C201-C203</t>
  </si>
  <si>
    <t>C202-C203-C206</t>
  </si>
  <si>
    <t>C003-C005/C201-C202-C203-C205-C206</t>
  </si>
  <si>
    <t>C201-C202-C203/C205-C206</t>
  </si>
  <si>
    <t>Ömür SALTIK-Sema BENGİ GÜRKAN-Aslıhan YAVUZALP MARANGOZ/M. Yalçın ORTAKALE-YAĞMUR AYDIN-HÜSAMETTİN YAZAR???</t>
  </si>
  <si>
    <t>C004-C005-C101</t>
  </si>
  <si>
    <t>Özlem BULUT-(Didem DEMİR+Ömür SALTIK)-Aslıhan YAVUZALP MARANGOZ</t>
  </si>
  <si>
    <t>C004-C101</t>
  </si>
  <si>
    <t>C003-C004-C005-C201-C202-C206</t>
  </si>
  <si>
    <t>Seda TURNACIGİL-Özlem BULUT-(Didem DEMİR+Aslıhan YAVUZALP MAARANGOZ)</t>
  </si>
  <si>
    <t>Ömür SALTIK-Özlem BULUT</t>
  </si>
  <si>
    <t>Ömür SALTIK/Seda TURNACIGİL-Özlem BULUT-Aslıhan YAVUZALP MARANGOZ-(Hüsamettin YAZAR+Yağmur AYDIN)</t>
  </si>
  <si>
    <t>(Özlem BULUT+Ömür SALTIK)-Aslıhan YAVUZALP MARANGOZ-Seda TURNACIGİL-(Hüsamettin YAZAR+Yağmur AYDIN)</t>
  </si>
  <si>
    <t>Yağmur AYDIN+Hüsamettin YAZAR</t>
  </si>
  <si>
    <t>Ömür SALTIK</t>
  </si>
  <si>
    <t>Özlem BULUT-Yağmur AYDIN-Hüsamettin YAZAR</t>
  </si>
  <si>
    <t>Seda TURNACIGİL- İbrahim BOZ-(Ömür SALTIK+Özlem BULUT)</t>
  </si>
  <si>
    <t>Uluslararası Ticaret ve Lojistik Mevzuatı/Atatürk İlke ve İnk. Tarihi II</t>
  </si>
  <si>
    <t>Ayhan DEMİRCİ-Murat KÖYLÜ</t>
  </si>
  <si>
    <t>Özlem BULUT-Ali GÜNEŞ</t>
  </si>
  <si>
    <t>Ömür SALTIK-Özlem BULUT-Seda TURNACIGİL-Ali GÜNEŞ-Aslıhan YAVUZALP MARANGOZ-(Yağmur AYDIN+Hüsamettin YAZAR)</t>
  </si>
  <si>
    <t>Özlem BULUT-(İbrahim BOZ+Seda TURNACIGİL)-Ayhan DEMİRCİ-Didem DEMİR/Mert AKTAŞ</t>
  </si>
  <si>
    <t>C003-C005-C101-C205/C005</t>
  </si>
  <si>
    <t>Seda TURNACIGİL-Ömür SALTIK-Aslıhan YAVUZALP MARANGOZ-(Hüsamettin YAZAR+Yağmur AYDIN)</t>
  </si>
  <si>
    <t>Aslıhan YAVUZALP MARANGOZ-Ömür SALTIK-Seda TURNACIGİL-Özlem BULUT</t>
  </si>
  <si>
    <t>Özlem BULUT- (Didem DEMİR+Ömür SALTIK)-Aslıhan YAVUZALP MARANGOZ</t>
  </si>
  <si>
    <t>C005/C004-C005-C101-C203</t>
  </si>
  <si>
    <t>Murat KÖYLÜ- Hüsamettin YAZAR- Yağmur AYDIN-Didem DEMİR</t>
  </si>
  <si>
    <t>Ömür SALTIK-Özlem BULUT-( Aslıhan YAVUZALP MARANGOZ+Ali GÜNEŞ)</t>
  </si>
  <si>
    <t>Didem DEMİR-Ayhan DEMİRCİ-(İbrahim BOZ+Ali GÜNEŞ)-Özlem BULUT-Seda TURNACIGİL-Aslıhan YAVUZALP MARANGOZ</t>
  </si>
  <si>
    <t>Yağmur AYDIN-Hüsamettin YAZAR/İbrahim BOZ-Ali GÜNEŞ</t>
  </si>
  <si>
    <t>İbrahim BOZ-Ali GÜNEŞ</t>
  </si>
  <si>
    <t>İbrahim BOZ-Seda TURNACIGİL-Özlem BULUT</t>
  </si>
  <si>
    <t>İbrahim BOZ-Seda TURNACIGİL-Özlem BULUT/Ayhan DEMİRCİ</t>
  </si>
  <si>
    <t>C003-C004-C11</t>
  </si>
  <si>
    <t>Sayısal Yöntemler</t>
  </si>
  <si>
    <t>Yrd. Doç. Dr. Ayhan Demirci</t>
  </si>
  <si>
    <t>Türk Dili-II/Danışma Psikolojisi</t>
  </si>
  <si>
    <t>C005-C004-C003-C203/B203-B204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</si>
</sst>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i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2"/>
      <name val="Calibri"/>
      <family val="2"/>
      <charset val="16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98DD4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2" fontId="2" fillId="0" borderId="0" xfId="0" applyNumberFormat="1" applyFont="1"/>
    <xf numFmtId="0" fontId="3" fillId="3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11" borderId="4" xfId="0" applyFill="1" applyBorder="1" applyAlignment="1">
      <alignment horizontal="left"/>
    </xf>
    <xf numFmtId="0" fontId="3" fillId="12" borderId="2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0" fontId="3" fillId="12" borderId="7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0" fillId="13" borderId="4" xfId="0" applyFill="1" applyBorder="1" applyAlignment="1">
      <alignment horizontal="left"/>
    </xf>
    <xf numFmtId="0" fontId="0" fillId="13" borderId="7" xfId="0" applyFill="1" applyBorder="1" applyAlignment="1">
      <alignment horizontal="left"/>
    </xf>
    <xf numFmtId="0" fontId="0" fillId="15" borderId="2" xfId="0" applyFill="1" applyBorder="1" applyAlignment="1">
      <alignment horizontal="left"/>
    </xf>
    <xf numFmtId="0" fontId="0" fillId="15" borderId="4" xfId="0" applyFill="1" applyBorder="1" applyAlignment="1">
      <alignment horizontal="left"/>
    </xf>
    <xf numFmtId="0" fontId="0" fillId="15" borderId="7" xfId="0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left"/>
    </xf>
    <xf numFmtId="0" fontId="7" fillId="10" borderId="2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left"/>
    </xf>
    <xf numFmtId="0" fontId="7" fillId="10" borderId="4" xfId="0" applyFont="1" applyFill="1" applyBorder="1" applyAlignment="1">
      <alignment horizontal="left"/>
    </xf>
    <xf numFmtId="0" fontId="7" fillId="7" borderId="7" xfId="0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10" borderId="7" xfId="0" applyFont="1" applyFill="1" applyBorder="1" applyAlignment="1">
      <alignment horizontal="left"/>
    </xf>
    <xf numFmtId="0" fontId="7" fillId="11" borderId="2" xfId="0" applyFont="1" applyFill="1" applyBorder="1" applyAlignment="1">
      <alignment horizontal="left"/>
    </xf>
    <xf numFmtId="0" fontId="7" fillId="11" borderId="4" xfId="0" applyFont="1" applyFill="1" applyBorder="1" applyAlignment="1">
      <alignment horizontal="left"/>
    </xf>
    <xf numFmtId="0" fontId="7" fillId="11" borderId="7" xfId="0" applyFont="1" applyFill="1" applyBorder="1" applyAlignment="1">
      <alignment horizontal="left"/>
    </xf>
    <xf numFmtId="0" fontId="8" fillId="12" borderId="2" xfId="0" applyFont="1" applyFill="1" applyBorder="1" applyAlignment="1">
      <alignment horizontal="left"/>
    </xf>
    <xf numFmtId="0" fontId="8" fillId="12" borderId="4" xfId="0" applyFont="1" applyFill="1" applyBorder="1" applyAlignment="1">
      <alignment horizontal="left"/>
    </xf>
    <xf numFmtId="0" fontId="8" fillId="12" borderId="7" xfId="0" applyFont="1" applyFill="1" applyBorder="1" applyAlignment="1">
      <alignment horizontal="left"/>
    </xf>
    <xf numFmtId="0" fontId="7" fillId="13" borderId="2" xfId="0" applyFont="1" applyFill="1" applyBorder="1" applyAlignment="1">
      <alignment horizontal="left"/>
    </xf>
    <xf numFmtId="0" fontId="8" fillId="14" borderId="2" xfId="0" applyFont="1" applyFill="1" applyBorder="1" applyAlignment="1">
      <alignment horizontal="left"/>
    </xf>
    <xf numFmtId="0" fontId="7" fillId="13" borderId="4" xfId="0" applyFont="1" applyFill="1" applyBorder="1" applyAlignment="1">
      <alignment horizontal="left"/>
    </xf>
    <xf numFmtId="0" fontId="8" fillId="14" borderId="4" xfId="0" applyFont="1" applyFill="1" applyBorder="1" applyAlignment="1">
      <alignment horizontal="left"/>
    </xf>
    <xf numFmtId="0" fontId="7" fillId="13" borderId="7" xfId="0" applyFont="1" applyFill="1" applyBorder="1" applyAlignment="1">
      <alignment horizontal="left"/>
    </xf>
    <xf numFmtId="0" fontId="8" fillId="14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18" borderId="0" xfId="0" applyFill="1"/>
    <xf numFmtId="0" fontId="9" fillId="18" borderId="0" xfId="0" applyFont="1" applyFill="1" applyAlignment="1">
      <alignment vertical="center"/>
    </xf>
    <xf numFmtId="0" fontId="10" fillId="18" borderId="0" xfId="0" applyFont="1" applyFill="1"/>
    <xf numFmtId="0" fontId="11" fillId="18" borderId="0" xfId="0" applyFont="1" applyFill="1"/>
    <xf numFmtId="0" fontId="11" fillId="18" borderId="0" xfId="0" applyFont="1" applyFill="1" applyAlignment="1">
      <alignment horizontal="left" vertical="center" indent="15"/>
    </xf>
    <xf numFmtId="0" fontId="11" fillId="18" borderId="0" xfId="0" applyFont="1" applyFill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0" fontId="7" fillId="20" borderId="8" xfId="0" applyFont="1" applyFill="1" applyBorder="1" applyAlignment="1">
      <alignment horizontal="left"/>
    </xf>
    <xf numFmtId="0" fontId="7" fillId="20" borderId="9" xfId="0" applyFont="1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0" fillId="16" borderId="4" xfId="0" applyFill="1" applyBorder="1" applyAlignment="1">
      <alignment horizontal="left"/>
    </xf>
    <xf numFmtId="0" fontId="0" fillId="16" borderId="7" xfId="0" applyFill="1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0" fillId="19" borderId="8" xfId="0" applyFill="1" applyBorder="1" applyAlignment="1">
      <alignment horizontal="left"/>
    </xf>
    <xf numFmtId="0" fontId="12" fillId="13" borderId="2" xfId="0" applyFont="1" applyFill="1" applyBorder="1" applyAlignment="1">
      <alignment horizontal="left"/>
    </xf>
    <xf numFmtId="0" fontId="12" fillId="13" borderId="4" xfId="0" applyFont="1" applyFill="1" applyBorder="1" applyAlignment="1">
      <alignment horizontal="left"/>
    </xf>
    <xf numFmtId="0" fontId="12" fillId="13" borderId="7" xfId="0" applyFont="1" applyFill="1" applyBorder="1" applyAlignment="1">
      <alignment horizontal="left"/>
    </xf>
    <xf numFmtId="0" fontId="13" fillId="19" borderId="8" xfId="0" applyFont="1" applyFill="1" applyBorder="1" applyAlignment="1">
      <alignment horizontal="left"/>
    </xf>
    <xf numFmtId="0" fontId="13" fillId="9" borderId="4" xfId="0" applyFont="1" applyFill="1" applyBorder="1" applyAlignment="1">
      <alignment horizontal="left"/>
    </xf>
    <xf numFmtId="0" fontId="7" fillId="15" borderId="4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0" fillId="17" borderId="0" xfId="0" applyFill="1"/>
    <xf numFmtId="0" fontId="13" fillId="21" borderId="2" xfId="0" applyFont="1" applyFill="1" applyBorder="1" applyAlignment="1">
      <alignment horizontal="left"/>
    </xf>
    <xf numFmtId="0" fontId="13" fillId="21" borderId="4" xfId="0" applyFont="1" applyFill="1" applyBorder="1" applyAlignment="1">
      <alignment horizontal="left"/>
    </xf>
    <xf numFmtId="0" fontId="13" fillId="21" borderId="7" xfId="0" applyFont="1" applyFill="1" applyBorder="1" applyAlignment="1">
      <alignment horizontal="left"/>
    </xf>
    <xf numFmtId="0" fontId="0" fillId="22" borderId="2" xfId="0" applyFill="1" applyBorder="1" applyAlignment="1">
      <alignment horizontal="left"/>
    </xf>
    <xf numFmtId="0" fontId="0" fillId="22" borderId="4" xfId="0" applyFill="1" applyBorder="1" applyAlignment="1">
      <alignment horizontal="left"/>
    </xf>
    <xf numFmtId="0" fontId="0" fillId="22" borderId="7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0" fillId="11" borderId="0" xfId="0" applyFill="1"/>
    <xf numFmtId="0" fontId="0" fillId="23" borderId="4" xfId="0" applyFill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2" fillId="26" borderId="11" xfId="0" applyFont="1" applyFill="1" applyBorder="1" applyAlignment="1">
      <alignment horizontal="left"/>
    </xf>
    <xf numFmtId="0" fontId="15" fillId="26" borderId="0" xfId="0" applyFont="1" applyFill="1"/>
    <xf numFmtId="0" fontId="8" fillId="11" borderId="11" xfId="0" applyFont="1" applyFill="1" applyBorder="1" applyAlignment="1">
      <alignment horizontal="left"/>
    </xf>
    <xf numFmtId="0" fontId="16" fillId="26" borderId="0" xfId="0" applyFont="1" applyFill="1"/>
    <xf numFmtId="0" fontId="13" fillId="11" borderId="2" xfId="0" applyFont="1" applyFill="1" applyBorder="1" applyAlignment="1">
      <alignment horizontal="left"/>
    </xf>
    <xf numFmtId="0" fontId="13" fillId="27" borderId="2" xfId="0" applyFont="1" applyFill="1" applyBorder="1" applyAlignment="1">
      <alignment horizontal="left"/>
    </xf>
    <xf numFmtId="0" fontId="13" fillId="27" borderId="4" xfId="0" applyFont="1" applyFill="1" applyBorder="1" applyAlignment="1">
      <alignment horizontal="left"/>
    </xf>
    <xf numFmtId="0" fontId="0" fillId="23" borderId="2" xfId="0" applyFill="1" applyBorder="1" applyAlignment="1">
      <alignment horizontal="left"/>
    </xf>
    <xf numFmtId="0" fontId="0" fillId="23" borderId="7" xfId="0" applyFill="1" applyBorder="1" applyAlignment="1">
      <alignment horizontal="left"/>
    </xf>
    <xf numFmtId="0" fontId="13" fillId="23" borderId="2" xfId="0" applyFont="1" applyFill="1" applyBorder="1" applyAlignment="1">
      <alignment horizontal="left"/>
    </xf>
    <xf numFmtId="0" fontId="13" fillId="23" borderId="4" xfId="0" applyFont="1" applyFill="1" applyBorder="1" applyAlignment="1">
      <alignment horizontal="left"/>
    </xf>
    <xf numFmtId="0" fontId="13" fillId="23" borderId="7" xfId="0" applyFont="1" applyFill="1" applyBorder="1" applyAlignment="1">
      <alignment horizontal="left"/>
    </xf>
    <xf numFmtId="0" fontId="13" fillId="29" borderId="2" xfId="0" applyFont="1" applyFill="1" applyBorder="1"/>
    <xf numFmtId="0" fontId="13" fillId="29" borderId="2" xfId="0" applyFont="1" applyFill="1" applyBorder="1" applyAlignment="1">
      <alignment horizontal="left"/>
    </xf>
    <xf numFmtId="0" fontId="13" fillId="29" borderId="4" xfId="0" applyFont="1" applyFill="1" applyBorder="1"/>
    <xf numFmtId="0" fontId="13" fillId="29" borderId="4" xfId="0" applyFont="1" applyFill="1" applyBorder="1" applyAlignment="1">
      <alignment horizontal="left"/>
    </xf>
    <xf numFmtId="0" fontId="13" fillId="29" borderId="7" xfId="0" applyFont="1" applyFill="1" applyBorder="1"/>
    <xf numFmtId="0" fontId="13" fillId="29" borderId="7" xfId="0" applyFont="1" applyFill="1" applyBorder="1" applyAlignment="1">
      <alignment horizontal="left"/>
    </xf>
    <xf numFmtId="0" fontId="13" fillId="30" borderId="2" xfId="0" applyFont="1" applyFill="1" applyBorder="1" applyAlignment="1">
      <alignment horizontal="left"/>
    </xf>
    <xf numFmtId="0" fontId="13" fillId="30" borderId="4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3" fillId="0" borderId="0" xfId="0" applyFont="1"/>
    <xf numFmtId="0" fontId="13" fillId="11" borderId="7" xfId="0" applyFont="1" applyFill="1" applyBorder="1" applyAlignment="1">
      <alignment horizontal="left"/>
    </xf>
    <xf numFmtId="0" fontId="13" fillId="11" borderId="4" xfId="0" applyFont="1" applyFill="1" applyBorder="1" applyAlignment="1">
      <alignment horizontal="left"/>
    </xf>
    <xf numFmtId="0" fontId="13" fillId="31" borderId="8" xfId="0" applyFont="1" applyFill="1" applyBorder="1" applyAlignment="1">
      <alignment horizontal="left"/>
    </xf>
    <xf numFmtId="0" fontId="0" fillId="31" borderId="8" xfId="0" applyFill="1" applyBorder="1" applyAlignment="1">
      <alignment horizontal="left"/>
    </xf>
    <xf numFmtId="0" fontId="8" fillId="6" borderId="0" xfId="0" applyFont="1" applyFill="1"/>
    <xf numFmtId="0" fontId="1" fillId="11" borderId="4" xfId="0" applyFont="1" applyFill="1" applyBorder="1" applyAlignment="1">
      <alignment horizontal="left"/>
    </xf>
    <xf numFmtId="0" fontId="3" fillId="25" borderId="2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25" borderId="7" xfId="0" applyFont="1" applyFill="1" applyBorder="1" applyAlignment="1">
      <alignment horizontal="left"/>
    </xf>
    <xf numFmtId="0" fontId="3" fillId="24" borderId="2" xfId="0" applyFont="1" applyFill="1" applyBorder="1" applyAlignment="1">
      <alignment horizontal="left"/>
    </xf>
    <xf numFmtId="0" fontId="3" fillId="24" borderId="4" xfId="0" applyFont="1" applyFill="1" applyBorder="1" applyAlignment="1">
      <alignment horizontal="left"/>
    </xf>
    <xf numFmtId="0" fontId="17" fillId="24" borderId="4" xfId="0" applyFont="1" applyFill="1" applyBorder="1" applyAlignment="1">
      <alignment horizontal="left"/>
    </xf>
    <xf numFmtId="0" fontId="3" fillId="24" borderId="7" xfId="0" applyFont="1" applyFill="1" applyBorder="1" applyAlignment="1">
      <alignment horizontal="left"/>
    </xf>
    <xf numFmtId="0" fontId="8" fillId="28" borderId="2" xfId="0" applyFont="1" applyFill="1" applyBorder="1" applyAlignment="1">
      <alignment horizontal="left"/>
    </xf>
    <xf numFmtId="0" fontId="8" fillId="28" borderId="4" xfId="0" applyFont="1" applyFill="1" applyBorder="1" applyAlignment="1">
      <alignment horizontal="left"/>
    </xf>
    <xf numFmtId="0" fontId="8" fillId="28" borderId="7" xfId="0" applyFont="1" applyFill="1" applyBorder="1" applyAlignment="1">
      <alignment horizontal="left"/>
    </xf>
    <xf numFmtId="0" fontId="3" fillId="28" borderId="2" xfId="0" applyFont="1" applyFill="1" applyBorder="1" applyAlignment="1">
      <alignment horizontal="left"/>
    </xf>
    <xf numFmtId="0" fontId="3" fillId="28" borderId="4" xfId="0" applyFont="1" applyFill="1" applyBorder="1" applyAlignment="1">
      <alignment horizontal="left"/>
    </xf>
    <xf numFmtId="0" fontId="3" fillId="28" borderId="7" xfId="0" applyFont="1" applyFill="1" applyBorder="1" applyAlignment="1">
      <alignment horizontal="left"/>
    </xf>
    <xf numFmtId="0" fontId="3" fillId="25" borderId="12" xfId="0" applyFont="1" applyFill="1" applyBorder="1" applyAlignment="1">
      <alignment horizontal="left"/>
    </xf>
    <xf numFmtId="0" fontId="3" fillId="25" borderId="13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10" xfId="0" applyFont="1" applyFill="1" applyBorder="1" applyAlignment="1">
      <alignment horizontal="left"/>
    </xf>
    <xf numFmtId="0" fontId="3" fillId="25" borderId="0" xfId="0" applyFont="1" applyFill="1" applyAlignment="1">
      <alignment horizontal="left"/>
    </xf>
    <xf numFmtId="0" fontId="0" fillId="11" borderId="0" xfId="0" quotePrefix="1" applyFill="1"/>
    <xf numFmtId="0" fontId="13" fillId="30" borderId="7" xfId="0" quotePrefix="1" applyFont="1" applyFill="1" applyBorder="1" applyAlignment="1">
      <alignment horizontal="left"/>
    </xf>
    <xf numFmtId="0" fontId="16" fillId="11" borderId="0" xfId="0" applyFont="1" applyFill="1"/>
    <xf numFmtId="0" fontId="0" fillId="4" borderId="4" xfId="0" quotePrefix="1" applyFill="1" applyBorder="1" applyAlignment="1">
      <alignment horizontal="left"/>
    </xf>
    <xf numFmtId="0" fontId="7" fillId="20" borderId="8" xfId="0" quotePrefix="1" applyFont="1" applyFill="1" applyBorder="1" applyAlignment="1">
      <alignment horizontal="left"/>
    </xf>
    <xf numFmtId="0" fontId="0" fillId="0" borderId="4" xfId="0" applyFill="1" applyBorder="1"/>
    <xf numFmtId="0" fontId="12" fillId="19" borderId="4" xfId="0" applyFont="1" applyFill="1" applyBorder="1" applyAlignment="1">
      <alignment horizontal="left"/>
    </xf>
    <xf numFmtId="0" fontId="16" fillId="11" borderId="2" xfId="0" applyFont="1" applyFill="1" applyBorder="1" applyAlignment="1">
      <alignment horizontal="left"/>
    </xf>
    <xf numFmtId="0" fontId="16" fillId="11" borderId="0" xfId="0" applyFont="1" applyFill="1" applyAlignment="1">
      <alignment horizontal="left"/>
    </xf>
    <xf numFmtId="0" fontId="16" fillId="11" borderId="4" xfId="0" applyFont="1" applyFill="1" applyBorder="1" applyAlignment="1">
      <alignment horizontal="left"/>
    </xf>
    <xf numFmtId="0" fontId="16" fillId="11" borderId="7" xfId="0" applyFont="1" applyFill="1" applyBorder="1" applyAlignment="1">
      <alignment horizontal="left"/>
    </xf>
    <xf numFmtId="0" fontId="16" fillId="11" borderId="4" xfId="0" quotePrefix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17" borderId="2" xfId="0" applyFont="1" applyFill="1" applyBorder="1" applyAlignment="1">
      <alignment horizontal="left"/>
    </xf>
    <xf numFmtId="0" fontId="12" fillId="17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8DD4"/>
      <color rgb="FFFFFFCC"/>
      <color rgb="FFFF6600"/>
      <color rgb="FFFF3300"/>
      <color rgb="FF66CCFF"/>
      <color rgb="FF996633"/>
      <color rgb="FFFF5050"/>
      <color rgb="FF6600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13</xdr:row>
      <xdr:rowOff>85725</xdr:rowOff>
    </xdr:from>
    <xdr:to>
      <xdr:col>9</xdr:col>
      <xdr:colOff>9525</xdr:colOff>
      <xdr:row>18</xdr:row>
      <xdr:rowOff>161925</xdr:rowOff>
    </xdr:to>
    <xdr:pic>
      <xdr:nvPicPr>
        <xdr:cNvPr id="2" name="Resim 4" descr="toros üniversitesi ile ilgili görsel sonucu">
          <a:extLst>
            <a:ext uri="{FF2B5EF4-FFF2-40B4-BE49-F238E27FC236}">
              <a16:creationId xmlns:a16="http://schemas.microsoft.com/office/drawing/2014/main" id="{AC903246-645C-426C-966D-FDBD19CF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562225"/>
          <a:ext cx="101917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585107</xdr:colOff>
      <xdr:row>13</xdr:row>
      <xdr:rowOff>6803</xdr:rowOff>
    </xdr:from>
    <xdr:to>
      <xdr:col>19</xdr:col>
      <xdr:colOff>382361</xdr:colOff>
      <xdr:row>18</xdr:row>
      <xdr:rowOff>83003</xdr:rowOff>
    </xdr:to>
    <xdr:pic>
      <xdr:nvPicPr>
        <xdr:cNvPr id="3" name="Resim 6" descr="toros üniversitesi ile ilgili görsel sonucu">
          <a:extLst>
            <a:ext uri="{FF2B5EF4-FFF2-40B4-BE49-F238E27FC236}">
              <a16:creationId xmlns:a16="http://schemas.microsoft.com/office/drawing/2014/main" id="{597E0F76-3B49-4D54-8A6F-1E064567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307" y="2483303"/>
          <a:ext cx="101645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V242"/>
  <sheetViews>
    <sheetView topLeftCell="A7" workbookViewId="0">
      <selection activeCell="J25" sqref="J25"/>
    </sheetView>
  </sheetViews>
  <sheetFormatPr defaultRowHeight="15" x14ac:dyDescent="0.25"/>
  <sheetData>
    <row r="1" spans="1:48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48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</row>
    <row r="3" spans="1:48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</row>
    <row r="4" spans="1:48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</row>
    <row r="5" spans="1:48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</row>
    <row r="6" spans="1:48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</row>
    <row r="7" spans="1:48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</row>
    <row r="8" spans="1:48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</row>
    <row r="9" spans="1:48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</row>
    <row r="10" spans="1:48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</row>
    <row r="11" spans="1:48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</row>
    <row r="12" spans="1:48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</row>
    <row r="13" spans="1:48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 t="s">
        <v>32</v>
      </c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</row>
    <row r="14" spans="1:48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</row>
    <row r="15" spans="1:48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</row>
    <row r="16" spans="1:48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</row>
    <row r="17" spans="1:48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</row>
    <row r="18" spans="1:48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</row>
    <row r="19" spans="1:48" ht="23.25" x14ac:dyDescent="0.3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5"/>
      <c r="L19" s="55"/>
      <c r="M19" s="56" t="s">
        <v>33</v>
      </c>
      <c r="N19" s="57"/>
      <c r="O19" s="55"/>
      <c r="P19" s="55"/>
      <c r="Q19" s="55"/>
      <c r="R19" s="55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</row>
    <row r="20" spans="1:48" ht="23.25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5"/>
      <c r="L20" s="55"/>
      <c r="M20" s="55"/>
      <c r="N20" s="58" t="s">
        <v>35</v>
      </c>
      <c r="O20" s="55"/>
      <c r="P20" s="55"/>
      <c r="Q20" s="55"/>
      <c r="R20" s="55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</row>
    <row r="21" spans="1:48" ht="23.25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5"/>
      <c r="L21" s="55"/>
      <c r="M21" s="55"/>
      <c r="N21" s="58" t="s">
        <v>36</v>
      </c>
      <c r="O21" s="55"/>
      <c r="P21" s="55"/>
      <c r="Q21" s="55"/>
      <c r="R21" s="55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</row>
    <row r="22" spans="1:48" ht="23.25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5"/>
      <c r="L22" s="55"/>
      <c r="M22" s="55"/>
      <c r="N22" s="58" t="s">
        <v>34</v>
      </c>
      <c r="O22" s="55"/>
      <c r="P22" s="55"/>
      <c r="Q22" s="55"/>
      <c r="R22" s="55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</row>
    <row r="23" spans="1:48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9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</row>
    <row r="24" spans="1:48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</row>
    <row r="25" spans="1:48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</row>
    <row r="26" spans="1:48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</row>
    <row r="27" spans="1:48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</row>
    <row r="28" spans="1:48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</row>
    <row r="29" spans="1:48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</row>
    <row r="30" spans="1:48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</row>
    <row r="31" spans="1:48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</row>
    <row r="32" spans="1:48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</row>
    <row r="33" spans="1:48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</row>
    <row r="34" spans="1:48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</row>
    <row r="35" spans="1:48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</row>
    <row r="36" spans="1:48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</row>
    <row r="37" spans="1:48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</row>
    <row r="38" spans="1:48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</row>
    <row r="39" spans="1:48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</row>
    <row r="40" spans="1:48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</row>
    <row r="41" spans="1:48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</row>
    <row r="42" spans="1:48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</row>
    <row r="43" spans="1:48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</row>
    <row r="44" spans="1:48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</row>
    <row r="45" spans="1:48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</row>
    <row r="46" spans="1:48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</row>
    <row r="47" spans="1:48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</row>
    <row r="48" spans="1:48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</row>
    <row r="49" spans="1:48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</row>
    <row r="50" spans="1:48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</row>
    <row r="51" spans="1:48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</row>
    <row r="52" spans="1:48" x14ac:dyDescent="0.2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</row>
    <row r="53" spans="1:48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</row>
    <row r="54" spans="1:48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</row>
    <row r="55" spans="1:48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</row>
    <row r="56" spans="1:48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</row>
    <row r="57" spans="1:48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</row>
    <row r="58" spans="1:48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</row>
    <row r="59" spans="1:48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</row>
    <row r="60" spans="1:48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</row>
    <row r="61" spans="1:48" x14ac:dyDescent="0.2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</row>
    <row r="62" spans="1:48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</row>
    <row r="63" spans="1:48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</row>
    <row r="64" spans="1:48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</row>
    <row r="65" spans="1:48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</row>
    <row r="66" spans="1:48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</row>
    <row r="67" spans="1:48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</row>
    <row r="68" spans="1:48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</row>
    <row r="69" spans="1:48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</row>
    <row r="70" spans="1:48" x14ac:dyDescent="0.2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</row>
    <row r="71" spans="1:48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</row>
    <row r="72" spans="1:48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</row>
    <row r="73" spans="1:48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</row>
    <row r="74" spans="1:48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</row>
    <row r="75" spans="1:48" x14ac:dyDescent="0.2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</row>
    <row r="76" spans="1:48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</row>
    <row r="77" spans="1:48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</row>
    <row r="78" spans="1:48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</row>
    <row r="79" spans="1:48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</row>
    <row r="80" spans="1:48" x14ac:dyDescent="0.2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</row>
    <row r="81" spans="1:48" x14ac:dyDescent="0.2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</row>
    <row r="82" spans="1:48" x14ac:dyDescent="0.2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</row>
    <row r="83" spans="1:48" x14ac:dyDescent="0.2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</row>
    <row r="84" spans="1:48" x14ac:dyDescent="0.2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</row>
    <row r="85" spans="1:48" x14ac:dyDescent="0.2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</row>
    <row r="86" spans="1:48" x14ac:dyDescent="0.2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</row>
    <row r="87" spans="1:48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</row>
    <row r="88" spans="1:48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</row>
    <row r="89" spans="1:48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</row>
    <row r="90" spans="1:48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</row>
    <row r="91" spans="1:48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</row>
    <row r="92" spans="1:48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</row>
    <row r="93" spans="1:48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</row>
    <row r="94" spans="1:48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</row>
    <row r="95" spans="1:48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</row>
    <row r="96" spans="1:48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</row>
    <row r="97" spans="1:48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</row>
    <row r="98" spans="1:48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</row>
    <row r="99" spans="1:48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</row>
    <row r="100" spans="1:48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</row>
    <row r="101" spans="1:48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</row>
    <row r="102" spans="1:48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</row>
    <row r="103" spans="1:48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</row>
    <row r="104" spans="1:48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</row>
    <row r="105" spans="1:48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</row>
    <row r="106" spans="1:48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</row>
    <row r="107" spans="1:48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</row>
    <row r="108" spans="1:48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</row>
    <row r="109" spans="1:48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</row>
    <row r="110" spans="1:48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</row>
    <row r="111" spans="1:48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</row>
    <row r="112" spans="1:48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</row>
    <row r="113" spans="1:48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</row>
    <row r="114" spans="1:48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</row>
    <row r="115" spans="1:48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</row>
    <row r="116" spans="1:48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</row>
    <row r="117" spans="1:48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</row>
    <row r="118" spans="1:48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</row>
    <row r="119" spans="1:48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</row>
    <row r="120" spans="1:48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</row>
    <row r="121" spans="1:48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</row>
    <row r="122" spans="1:48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</row>
    <row r="123" spans="1:48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</row>
    <row r="124" spans="1:48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</row>
    <row r="125" spans="1:48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</row>
    <row r="126" spans="1:48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</row>
    <row r="127" spans="1:48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</row>
    <row r="128" spans="1:48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</row>
    <row r="129" spans="1:48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</row>
    <row r="130" spans="1:48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</row>
    <row r="131" spans="1:48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</row>
    <row r="132" spans="1:48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</row>
    <row r="133" spans="1:48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</row>
    <row r="134" spans="1:48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</row>
    <row r="135" spans="1:48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</row>
    <row r="136" spans="1:48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</row>
    <row r="137" spans="1:48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</row>
    <row r="138" spans="1:48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</row>
    <row r="139" spans="1:48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</row>
    <row r="140" spans="1:48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</row>
    <row r="141" spans="1:48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</row>
    <row r="142" spans="1:48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</row>
    <row r="143" spans="1:48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</row>
    <row r="144" spans="1:48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</row>
    <row r="145" spans="1:48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</row>
    <row r="146" spans="1:48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</row>
    <row r="147" spans="1:48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</row>
    <row r="148" spans="1:48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</row>
    <row r="149" spans="1:48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</row>
    <row r="150" spans="1:48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</row>
    <row r="151" spans="1:48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</row>
    <row r="152" spans="1:48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</row>
    <row r="153" spans="1:48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</row>
    <row r="154" spans="1:48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</row>
    <row r="155" spans="1:48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</row>
    <row r="156" spans="1:48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</row>
    <row r="157" spans="1:48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</row>
    <row r="158" spans="1:48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</row>
    <row r="159" spans="1:48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</row>
    <row r="160" spans="1:48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</row>
    <row r="161" spans="1:48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</row>
    <row r="162" spans="1:48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</row>
    <row r="163" spans="1:48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</row>
    <row r="164" spans="1:48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</row>
    <row r="165" spans="1:48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</row>
    <row r="166" spans="1:48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</row>
    <row r="167" spans="1:48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</row>
    <row r="168" spans="1:48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</row>
    <row r="169" spans="1:48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</row>
    <row r="170" spans="1:48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</row>
    <row r="171" spans="1:48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</row>
    <row r="172" spans="1:48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</row>
    <row r="173" spans="1:48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</row>
    <row r="174" spans="1:48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</row>
    <row r="175" spans="1:48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</row>
    <row r="176" spans="1:48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</row>
    <row r="177" spans="1:48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</row>
    <row r="178" spans="1:48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</row>
    <row r="179" spans="1:48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</row>
    <row r="180" spans="1:48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</row>
    <row r="181" spans="1:48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</row>
    <row r="182" spans="1:48" x14ac:dyDescent="0.2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</row>
    <row r="183" spans="1:48" x14ac:dyDescent="0.2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</row>
    <row r="184" spans="1:48" x14ac:dyDescent="0.2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</row>
    <row r="185" spans="1:48" x14ac:dyDescent="0.2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</row>
    <row r="186" spans="1:48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</row>
    <row r="187" spans="1:48" x14ac:dyDescent="0.2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</row>
    <row r="188" spans="1:48" x14ac:dyDescent="0.2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</row>
    <row r="189" spans="1:48" x14ac:dyDescent="0.2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</row>
    <row r="190" spans="1:48" x14ac:dyDescent="0.2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</row>
    <row r="191" spans="1:48" x14ac:dyDescent="0.2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</row>
    <row r="192" spans="1:48" x14ac:dyDescent="0.2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</row>
    <row r="193" spans="1:48" x14ac:dyDescent="0.2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</row>
    <row r="194" spans="1:48" x14ac:dyDescent="0.2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</row>
    <row r="195" spans="1:48" x14ac:dyDescent="0.2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</row>
    <row r="196" spans="1:48" x14ac:dyDescent="0.2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</row>
    <row r="197" spans="1:48" x14ac:dyDescent="0.2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</row>
    <row r="198" spans="1:48" x14ac:dyDescent="0.2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</row>
    <row r="199" spans="1:48" x14ac:dyDescent="0.2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</row>
    <row r="200" spans="1:48" x14ac:dyDescent="0.2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</row>
    <row r="201" spans="1:48" x14ac:dyDescent="0.2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</row>
    <row r="202" spans="1:48" x14ac:dyDescent="0.2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</row>
    <row r="203" spans="1:48" x14ac:dyDescent="0.2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</row>
    <row r="204" spans="1:48" x14ac:dyDescent="0.2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</row>
    <row r="205" spans="1:48" x14ac:dyDescent="0.2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</row>
    <row r="206" spans="1:48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</row>
    <row r="207" spans="1:48" x14ac:dyDescent="0.2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</row>
    <row r="208" spans="1:48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</row>
    <row r="209" spans="1:48" x14ac:dyDescent="0.2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</row>
    <row r="210" spans="1:48" x14ac:dyDescent="0.2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</row>
    <row r="211" spans="1:48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</row>
    <row r="212" spans="1:48" x14ac:dyDescent="0.2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</row>
    <row r="213" spans="1:48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</row>
    <row r="214" spans="1:48" x14ac:dyDescent="0.2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</row>
    <row r="215" spans="1:48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</row>
    <row r="216" spans="1:48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</row>
    <row r="217" spans="1:48" x14ac:dyDescent="0.2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</row>
    <row r="218" spans="1:48" x14ac:dyDescent="0.2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</row>
    <row r="219" spans="1:48" x14ac:dyDescent="0.2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</row>
    <row r="220" spans="1:48" x14ac:dyDescent="0.2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</row>
    <row r="221" spans="1:48" x14ac:dyDescent="0.2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</row>
    <row r="222" spans="1:48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</row>
    <row r="223" spans="1:48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</row>
    <row r="224" spans="1:48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</row>
    <row r="225" spans="1:48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</row>
    <row r="226" spans="1:48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</row>
    <row r="227" spans="1:48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</row>
    <row r="228" spans="1:48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</row>
    <row r="229" spans="1:48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</row>
    <row r="230" spans="1:48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</row>
    <row r="231" spans="1:48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</row>
    <row r="232" spans="1:48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</row>
    <row r="233" spans="1:48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</row>
    <row r="234" spans="1:48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</row>
    <row r="235" spans="1:48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</row>
    <row r="236" spans="1:48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</row>
    <row r="237" spans="1:48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</row>
    <row r="238" spans="1:48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</row>
    <row r="239" spans="1:48" x14ac:dyDescent="0.2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</row>
    <row r="240" spans="1:48" x14ac:dyDescent="0.2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</row>
    <row r="241" spans="1:48" x14ac:dyDescent="0.2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</row>
    <row r="242" spans="1:48" x14ac:dyDescent="0.2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2"/>
  <dimension ref="A1:G26"/>
  <sheetViews>
    <sheetView topLeftCell="C7" zoomScaleNormal="100" workbookViewId="0">
      <selection activeCell="D17" sqref="D17"/>
    </sheetView>
  </sheetViews>
  <sheetFormatPr defaultRowHeight="15" x14ac:dyDescent="0.25"/>
  <cols>
    <col min="1" max="1" width="24.28515625" customWidth="1"/>
    <col min="2" max="2" width="35.28515625" bestFit="1" customWidth="1"/>
    <col min="3" max="3" width="60.42578125" bestFit="1" customWidth="1"/>
    <col min="4" max="4" width="95.7109375" bestFit="1" customWidth="1"/>
    <col min="5" max="5" width="110.42578125" customWidth="1"/>
    <col min="6" max="6" width="76.5703125" customWidth="1"/>
    <col min="7" max="7" width="117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x14ac:dyDescent="0.25">
      <c r="A2" s="159" t="s">
        <v>92</v>
      </c>
      <c r="B2" s="50" t="s">
        <v>21</v>
      </c>
      <c r="C2" s="41" t="s">
        <v>58</v>
      </c>
      <c r="D2" s="21" t="s">
        <v>5</v>
      </c>
      <c r="E2" s="45" t="s">
        <v>120</v>
      </c>
      <c r="F2" s="29" t="s">
        <v>40</v>
      </c>
      <c r="G2" s="65"/>
    </row>
    <row r="3" spans="1:7" ht="15.75" x14ac:dyDescent="0.25">
      <c r="A3" s="160"/>
      <c r="B3" s="51" t="s">
        <v>22</v>
      </c>
      <c r="C3" s="42" t="s">
        <v>136</v>
      </c>
      <c r="D3" s="24" t="s">
        <v>123</v>
      </c>
      <c r="E3" s="47" t="s">
        <v>124</v>
      </c>
      <c r="F3" s="32" t="s">
        <v>107</v>
      </c>
      <c r="G3" s="66"/>
    </row>
    <row r="4" spans="1:7" ht="15.75" x14ac:dyDescent="0.25">
      <c r="A4" s="160"/>
      <c r="B4" s="51" t="s">
        <v>23</v>
      </c>
      <c r="C4" s="42" t="s">
        <v>16</v>
      </c>
      <c r="D4" s="24" t="s">
        <v>9</v>
      </c>
      <c r="E4" s="47" t="s">
        <v>19</v>
      </c>
      <c r="F4" s="32" t="s">
        <v>11</v>
      </c>
      <c r="G4" s="66"/>
    </row>
    <row r="5" spans="1:7" ht="15.75" x14ac:dyDescent="0.25">
      <c r="A5" s="160"/>
      <c r="B5" s="51" t="s">
        <v>24</v>
      </c>
      <c r="C5" s="42" t="s">
        <v>208</v>
      </c>
      <c r="D5" s="24" t="s">
        <v>209</v>
      </c>
      <c r="E5" s="47" t="s">
        <v>192</v>
      </c>
      <c r="F5" s="120" t="s">
        <v>195</v>
      </c>
      <c r="G5" s="66"/>
    </row>
    <row r="6" spans="1:7" ht="16.5" thickBot="1" x14ac:dyDescent="0.3">
      <c r="A6" s="161"/>
      <c r="B6" s="52" t="s">
        <v>25</v>
      </c>
      <c r="C6" s="43" t="s">
        <v>127</v>
      </c>
      <c r="D6" s="27" t="s">
        <v>188</v>
      </c>
      <c r="E6" s="49" t="s">
        <v>20</v>
      </c>
      <c r="F6" s="35" t="s">
        <v>177</v>
      </c>
      <c r="G6" s="67"/>
    </row>
    <row r="7" spans="1:7" ht="15.75" x14ac:dyDescent="0.25">
      <c r="A7" s="159" t="s">
        <v>91</v>
      </c>
      <c r="B7" s="50" t="s">
        <v>21</v>
      </c>
      <c r="C7" s="31" t="s">
        <v>43</v>
      </c>
      <c r="D7" s="2" t="s">
        <v>125</v>
      </c>
      <c r="E7" s="97" t="s">
        <v>77</v>
      </c>
      <c r="F7" s="30" t="s">
        <v>41</v>
      </c>
      <c r="G7" s="100" t="s">
        <v>61</v>
      </c>
    </row>
    <row r="8" spans="1:7" ht="15.75" x14ac:dyDescent="0.25">
      <c r="A8" s="160"/>
      <c r="B8" s="51" t="s">
        <v>22</v>
      </c>
      <c r="C8" s="34">
        <v>8</v>
      </c>
      <c r="D8" s="5" t="s">
        <v>126</v>
      </c>
      <c r="E8" s="121" t="s">
        <v>131</v>
      </c>
      <c r="F8" s="33" t="s">
        <v>122</v>
      </c>
      <c r="G8" s="101" t="s">
        <v>135</v>
      </c>
    </row>
    <row r="9" spans="1:7" ht="15.75" x14ac:dyDescent="0.25">
      <c r="A9" s="160"/>
      <c r="B9" s="51" t="s">
        <v>23</v>
      </c>
      <c r="C9" s="34" t="s">
        <v>12</v>
      </c>
      <c r="D9" s="7" t="s">
        <v>51</v>
      </c>
      <c r="E9" s="95" t="s">
        <v>78</v>
      </c>
      <c r="F9" s="33" t="s">
        <v>11</v>
      </c>
      <c r="G9" s="100" t="s">
        <v>84</v>
      </c>
    </row>
    <row r="10" spans="1:7" ht="15.75" x14ac:dyDescent="0.25">
      <c r="A10" s="160"/>
      <c r="B10" s="51" t="s">
        <v>24</v>
      </c>
      <c r="C10" s="34" t="s">
        <v>142</v>
      </c>
      <c r="D10" s="5" t="s">
        <v>196</v>
      </c>
      <c r="E10" s="23" t="s">
        <v>201</v>
      </c>
      <c r="F10" s="33" t="s">
        <v>211</v>
      </c>
      <c r="G10" s="101" t="s">
        <v>212</v>
      </c>
    </row>
    <row r="11" spans="1:7" ht="16.5" thickBot="1" x14ac:dyDescent="0.3">
      <c r="A11" s="161"/>
      <c r="B11" s="52" t="s">
        <v>25</v>
      </c>
      <c r="C11" s="37" t="s">
        <v>98</v>
      </c>
      <c r="D11" s="8" t="s">
        <v>127</v>
      </c>
      <c r="E11" s="98" t="s">
        <v>202</v>
      </c>
      <c r="F11" s="36" t="s">
        <v>121</v>
      </c>
      <c r="G11" s="101" t="s">
        <v>127</v>
      </c>
    </row>
    <row r="12" spans="1:7" ht="15.75" x14ac:dyDescent="0.25">
      <c r="A12" s="159" t="s">
        <v>93</v>
      </c>
      <c r="B12" s="50" t="s">
        <v>21</v>
      </c>
      <c r="C12" s="3" t="s">
        <v>52</v>
      </c>
      <c r="D12" s="38" t="s">
        <v>38</v>
      </c>
      <c r="E12" s="31" t="s">
        <v>42</v>
      </c>
      <c r="F12" s="74" t="s">
        <v>53</v>
      </c>
      <c r="G12" s="22" t="s">
        <v>6</v>
      </c>
    </row>
    <row r="13" spans="1:7" ht="15.75" x14ac:dyDescent="0.25">
      <c r="A13" s="160"/>
      <c r="B13" s="51" t="s">
        <v>22</v>
      </c>
      <c r="C13" s="6" t="s">
        <v>140</v>
      </c>
      <c r="D13" s="39" t="s">
        <v>141</v>
      </c>
      <c r="E13" s="34">
        <v>20</v>
      </c>
      <c r="F13" s="74" t="s">
        <v>146</v>
      </c>
      <c r="G13" s="127" t="s">
        <v>147</v>
      </c>
    </row>
    <row r="14" spans="1:7" ht="15.75" x14ac:dyDescent="0.25">
      <c r="A14" s="160"/>
      <c r="B14" s="51" t="s">
        <v>23</v>
      </c>
      <c r="C14" s="6" t="s">
        <v>8</v>
      </c>
      <c r="D14" s="39" t="s">
        <v>14</v>
      </c>
      <c r="E14" s="34" t="s">
        <v>12</v>
      </c>
      <c r="F14" s="74" t="s">
        <v>54</v>
      </c>
      <c r="G14" s="25" t="s">
        <v>10</v>
      </c>
    </row>
    <row r="15" spans="1:7" ht="15.75" x14ac:dyDescent="0.25">
      <c r="A15" s="160"/>
      <c r="B15" s="51" t="s">
        <v>24</v>
      </c>
      <c r="C15" s="150" t="s">
        <v>162</v>
      </c>
      <c r="D15" s="39" t="s">
        <v>152</v>
      </c>
      <c r="E15" s="34" t="s">
        <v>29</v>
      </c>
      <c r="F15" s="74" t="s">
        <v>198</v>
      </c>
      <c r="G15" s="25" t="s">
        <v>203</v>
      </c>
    </row>
    <row r="16" spans="1:7" ht="16.5" thickBot="1" x14ac:dyDescent="0.3">
      <c r="A16" s="161"/>
      <c r="B16" s="52" t="s">
        <v>26</v>
      </c>
      <c r="C16" s="9" t="s">
        <v>127</v>
      </c>
      <c r="D16" s="40" t="s">
        <v>128</v>
      </c>
      <c r="E16" s="37" t="s">
        <v>187</v>
      </c>
      <c r="F16" s="74" t="s">
        <v>145</v>
      </c>
      <c r="G16" s="28" t="s">
        <v>27</v>
      </c>
    </row>
    <row r="17" spans="1:7" ht="15.75" x14ac:dyDescent="0.25">
      <c r="A17" s="159" t="s">
        <v>94</v>
      </c>
      <c r="B17" s="50" t="s">
        <v>21</v>
      </c>
      <c r="C17" s="20" t="s">
        <v>81</v>
      </c>
      <c r="D17" s="38" t="s">
        <v>37</v>
      </c>
      <c r="F17" s="11" t="s">
        <v>39</v>
      </c>
      <c r="G17" s="65"/>
    </row>
    <row r="18" spans="1:7" ht="15.75" x14ac:dyDescent="0.25">
      <c r="A18" s="160"/>
      <c r="B18" s="51" t="s">
        <v>22</v>
      </c>
      <c r="C18" s="23" t="s">
        <v>150</v>
      </c>
      <c r="D18" s="39" t="s">
        <v>151</v>
      </c>
      <c r="F18" s="12" t="s">
        <v>153</v>
      </c>
      <c r="G18" s="66"/>
    </row>
    <row r="19" spans="1:7" ht="15.75" x14ac:dyDescent="0.25">
      <c r="A19" s="160"/>
      <c r="B19" s="51" t="s">
        <v>23</v>
      </c>
      <c r="C19" s="23" t="s">
        <v>7</v>
      </c>
      <c r="D19" s="39" t="s">
        <v>14</v>
      </c>
      <c r="F19" s="12" t="s">
        <v>16</v>
      </c>
      <c r="G19" s="66"/>
    </row>
    <row r="20" spans="1:7" ht="15.75" x14ac:dyDescent="0.25">
      <c r="A20" s="160"/>
      <c r="B20" s="51" t="s">
        <v>24</v>
      </c>
      <c r="C20" s="23" t="s">
        <v>194</v>
      </c>
      <c r="D20" s="39" t="s">
        <v>204</v>
      </c>
      <c r="F20" s="42" t="s">
        <v>205</v>
      </c>
      <c r="G20" s="66"/>
    </row>
    <row r="21" spans="1:7" ht="16.5" thickBot="1" x14ac:dyDescent="0.3">
      <c r="A21" s="161"/>
      <c r="B21" s="52" t="s">
        <v>25</v>
      </c>
      <c r="C21" s="26" t="s">
        <v>98</v>
      </c>
      <c r="D21" s="40" t="s">
        <v>17</v>
      </c>
      <c r="F21" s="13" t="s">
        <v>185</v>
      </c>
      <c r="G21" s="67"/>
    </row>
    <row r="22" spans="1:7" ht="15.75" x14ac:dyDescent="0.25">
      <c r="A22" s="159" t="s">
        <v>95</v>
      </c>
      <c r="B22" s="50" t="s">
        <v>21</v>
      </c>
      <c r="C22" s="85" t="s">
        <v>62</v>
      </c>
      <c r="D22" s="44" t="s">
        <v>46</v>
      </c>
      <c r="E22" s="75" t="s">
        <v>55</v>
      </c>
      <c r="F22" s="17" t="s">
        <v>56</v>
      </c>
      <c r="G22" s="60" t="s">
        <v>44</v>
      </c>
    </row>
    <row r="23" spans="1:7" ht="15.75" x14ac:dyDescent="0.25">
      <c r="A23" s="160"/>
      <c r="B23" s="51" t="s">
        <v>22</v>
      </c>
      <c r="C23" s="85" t="s">
        <v>136</v>
      </c>
      <c r="D23" s="46" t="s">
        <v>149</v>
      </c>
      <c r="E23" s="76">
        <v>12</v>
      </c>
      <c r="F23" s="18" t="s">
        <v>154</v>
      </c>
      <c r="G23" s="60">
        <v>10</v>
      </c>
    </row>
    <row r="24" spans="1:7" ht="15.75" x14ac:dyDescent="0.25">
      <c r="A24" s="160"/>
      <c r="B24" s="51" t="s">
        <v>23</v>
      </c>
      <c r="C24" s="85" t="s">
        <v>63</v>
      </c>
      <c r="D24" s="46" t="s">
        <v>18</v>
      </c>
      <c r="E24" s="46" t="s">
        <v>18</v>
      </c>
      <c r="F24" s="18" t="s">
        <v>57</v>
      </c>
      <c r="G24" s="60" t="s">
        <v>45</v>
      </c>
    </row>
    <row r="25" spans="1:7" ht="15.75" x14ac:dyDescent="0.25">
      <c r="A25" s="160"/>
      <c r="B25" s="51" t="s">
        <v>24</v>
      </c>
      <c r="C25" s="85" t="s">
        <v>189</v>
      </c>
      <c r="D25" s="46" t="s">
        <v>30</v>
      </c>
      <c r="E25" s="46" t="s">
        <v>30</v>
      </c>
      <c r="F25" s="80" t="s">
        <v>200</v>
      </c>
      <c r="G25" s="151" t="s">
        <v>162</v>
      </c>
    </row>
    <row r="26" spans="1:7" ht="16.5" thickBot="1" x14ac:dyDescent="0.3">
      <c r="A26" s="161"/>
      <c r="B26" s="52" t="s">
        <v>25</v>
      </c>
      <c r="C26" s="85" t="s">
        <v>127</v>
      </c>
      <c r="D26" s="48" t="s">
        <v>98</v>
      </c>
      <c r="E26" s="77" t="s">
        <v>98</v>
      </c>
      <c r="F26" s="19" t="s">
        <v>173</v>
      </c>
      <c r="G26" s="61" t="s">
        <v>99</v>
      </c>
    </row>
  </sheetData>
  <mergeCells count="5">
    <mergeCell ref="A2:A6"/>
    <mergeCell ref="A7:A11"/>
    <mergeCell ref="A12:A16"/>
    <mergeCell ref="A17:A21"/>
    <mergeCell ref="A22:A26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3"/>
  <dimension ref="A1:G26"/>
  <sheetViews>
    <sheetView topLeftCell="F1" zoomScale="85" zoomScaleNormal="85" workbookViewId="0">
      <selection activeCell="D3" sqref="D3:F4"/>
    </sheetView>
  </sheetViews>
  <sheetFormatPr defaultRowHeight="15" x14ac:dyDescent="0.25"/>
  <cols>
    <col min="1" max="1" width="13.140625" bestFit="1" customWidth="1"/>
    <col min="2" max="2" width="35.7109375" bestFit="1" customWidth="1"/>
    <col min="3" max="3" width="53.5703125" bestFit="1" customWidth="1"/>
    <col min="4" max="4" width="92.5703125" bestFit="1" customWidth="1"/>
    <col min="5" max="5" width="116.42578125" bestFit="1" customWidth="1"/>
    <col min="6" max="6" width="93.7109375" bestFit="1" customWidth="1"/>
    <col min="7" max="7" width="104.2851562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x14ac:dyDescent="0.25">
      <c r="A2" s="159" t="s">
        <v>92</v>
      </c>
      <c r="B2" s="50" t="s">
        <v>21</v>
      </c>
      <c r="C2" s="41" t="s">
        <v>58</v>
      </c>
      <c r="D2" s="21" t="s">
        <v>5</v>
      </c>
      <c r="E2" s="45" t="s">
        <v>120</v>
      </c>
      <c r="F2" s="29" t="s">
        <v>40</v>
      </c>
      <c r="G2" s="65"/>
    </row>
    <row r="3" spans="1:7" ht="15.75" x14ac:dyDescent="0.25">
      <c r="A3" s="160"/>
      <c r="B3" s="51" t="s">
        <v>22</v>
      </c>
      <c r="C3" s="42" t="s">
        <v>136</v>
      </c>
      <c r="D3" s="24" t="s">
        <v>123</v>
      </c>
      <c r="E3" s="47" t="s">
        <v>124</v>
      </c>
      <c r="F3" s="32" t="s">
        <v>107</v>
      </c>
      <c r="G3" s="66"/>
    </row>
    <row r="4" spans="1:7" ht="15.75" x14ac:dyDescent="0.25">
      <c r="A4" s="160"/>
      <c r="B4" s="51" t="s">
        <v>23</v>
      </c>
      <c r="C4" s="42" t="s">
        <v>16</v>
      </c>
      <c r="D4" s="24" t="s">
        <v>9</v>
      </c>
      <c r="E4" s="47" t="s">
        <v>19</v>
      </c>
      <c r="F4" s="32" t="s">
        <v>11</v>
      </c>
      <c r="G4" s="66"/>
    </row>
    <row r="5" spans="1:7" ht="15.75" x14ac:dyDescent="0.25">
      <c r="A5" s="160"/>
      <c r="B5" s="51" t="s">
        <v>24</v>
      </c>
      <c r="C5" s="42" t="s">
        <v>208</v>
      </c>
      <c r="D5" s="24" t="s">
        <v>209</v>
      </c>
      <c r="E5" s="47" t="s">
        <v>192</v>
      </c>
      <c r="F5" s="120" t="s">
        <v>195</v>
      </c>
      <c r="G5" s="66"/>
    </row>
    <row r="6" spans="1:7" ht="16.5" thickBot="1" x14ac:dyDescent="0.3">
      <c r="A6" s="161"/>
      <c r="B6" s="52" t="s">
        <v>25</v>
      </c>
      <c r="C6" s="43" t="s">
        <v>127</v>
      </c>
      <c r="D6" s="27" t="s">
        <v>188</v>
      </c>
      <c r="E6" s="49" t="s">
        <v>20</v>
      </c>
      <c r="F6" s="35" t="s">
        <v>177</v>
      </c>
      <c r="G6" s="67"/>
    </row>
    <row r="7" spans="1:7" ht="15.75" x14ac:dyDescent="0.25">
      <c r="A7" s="159" t="s">
        <v>91</v>
      </c>
      <c r="B7" s="50" t="s">
        <v>21</v>
      </c>
      <c r="C7" s="105" t="s">
        <v>89</v>
      </c>
      <c r="D7" s="2" t="s">
        <v>119</v>
      </c>
      <c r="E7" s="96" t="s">
        <v>75</v>
      </c>
      <c r="F7" s="30" t="s">
        <v>41</v>
      </c>
      <c r="G7" s="100" t="s">
        <v>61</v>
      </c>
    </row>
    <row r="8" spans="1:7" ht="15.75" x14ac:dyDescent="0.25">
      <c r="A8" s="160"/>
      <c r="B8" s="51" t="s">
        <v>22</v>
      </c>
      <c r="C8" s="122" t="s">
        <v>137</v>
      </c>
      <c r="D8" s="5" t="s">
        <v>129</v>
      </c>
      <c r="E8" s="4" t="s">
        <v>132</v>
      </c>
      <c r="F8" s="33" t="s">
        <v>122</v>
      </c>
      <c r="G8" s="101" t="s">
        <v>135</v>
      </c>
    </row>
    <row r="9" spans="1:7" ht="15.75" x14ac:dyDescent="0.25">
      <c r="A9" s="160"/>
      <c r="B9" s="51" t="s">
        <v>23</v>
      </c>
      <c r="C9" s="106" t="s">
        <v>90</v>
      </c>
      <c r="D9" s="7" t="s">
        <v>51</v>
      </c>
      <c r="E9" s="92" t="s">
        <v>76</v>
      </c>
      <c r="F9" s="33" t="s">
        <v>11</v>
      </c>
      <c r="G9" s="100" t="s">
        <v>84</v>
      </c>
    </row>
    <row r="10" spans="1:7" ht="15.75" x14ac:dyDescent="0.25">
      <c r="A10" s="160"/>
      <c r="B10" s="51" t="s">
        <v>24</v>
      </c>
      <c r="C10" s="72" t="s">
        <v>29</v>
      </c>
      <c r="D10" s="5" t="s">
        <v>196</v>
      </c>
      <c r="E10" s="23" t="s">
        <v>201</v>
      </c>
      <c r="F10" s="33" t="s">
        <v>211</v>
      </c>
      <c r="G10" s="101" t="s">
        <v>212</v>
      </c>
    </row>
    <row r="11" spans="1:7" ht="16.5" thickBot="1" x14ac:dyDescent="0.3">
      <c r="A11" s="161"/>
      <c r="B11" s="52" t="s">
        <v>25</v>
      </c>
      <c r="C11" s="106" t="s">
        <v>178</v>
      </c>
      <c r="D11" s="8" t="s">
        <v>130</v>
      </c>
      <c r="E11" s="98" t="s">
        <v>202</v>
      </c>
      <c r="F11" s="36" t="s">
        <v>121</v>
      </c>
      <c r="G11" s="101" t="s">
        <v>127</v>
      </c>
    </row>
    <row r="12" spans="1:7" ht="15.75" x14ac:dyDescent="0.25">
      <c r="A12" s="159" t="s">
        <v>93</v>
      </c>
      <c r="B12" s="50" t="s">
        <v>21</v>
      </c>
      <c r="C12" s="3" t="s">
        <v>52</v>
      </c>
      <c r="D12" s="38" t="s">
        <v>38</v>
      </c>
      <c r="E12" s="81" t="s">
        <v>59</v>
      </c>
      <c r="F12" s="74" t="s">
        <v>53</v>
      </c>
      <c r="G12" s="22" t="s">
        <v>156</v>
      </c>
    </row>
    <row r="13" spans="1:7" ht="15.75" x14ac:dyDescent="0.25">
      <c r="A13" s="160"/>
      <c r="B13" s="51" t="s">
        <v>22</v>
      </c>
      <c r="C13" s="6" t="s">
        <v>140</v>
      </c>
      <c r="D13" s="39" t="s">
        <v>141</v>
      </c>
      <c r="E13" s="82">
        <v>10</v>
      </c>
      <c r="F13" s="74" t="s">
        <v>146</v>
      </c>
      <c r="G13" s="127" t="s">
        <v>147</v>
      </c>
    </row>
    <row r="14" spans="1:7" ht="15.75" x14ac:dyDescent="0.25">
      <c r="A14" s="160"/>
      <c r="B14" s="51" t="s">
        <v>23</v>
      </c>
      <c r="C14" s="6" t="s">
        <v>8</v>
      </c>
      <c r="D14" s="39" t="s">
        <v>14</v>
      </c>
      <c r="E14" s="82" t="s">
        <v>60</v>
      </c>
      <c r="F14" s="74" t="s">
        <v>54</v>
      </c>
      <c r="G14" s="25" t="s">
        <v>10</v>
      </c>
    </row>
    <row r="15" spans="1:7" ht="15.75" x14ac:dyDescent="0.25">
      <c r="A15" s="160"/>
      <c r="B15" s="51" t="s">
        <v>24</v>
      </c>
      <c r="C15" s="6"/>
      <c r="D15" s="39" t="s">
        <v>152</v>
      </c>
      <c r="E15" s="83" t="s">
        <v>143</v>
      </c>
      <c r="F15" s="74" t="s">
        <v>198</v>
      </c>
      <c r="G15" s="25" t="s">
        <v>28</v>
      </c>
    </row>
    <row r="16" spans="1:7" ht="16.5" thickBot="1" x14ac:dyDescent="0.3">
      <c r="A16" s="161"/>
      <c r="B16" s="52" t="s">
        <v>26</v>
      </c>
      <c r="C16" s="9" t="s">
        <v>127</v>
      </c>
      <c r="D16" s="40" t="s">
        <v>214</v>
      </c>
      <c r="E16" s="84" t="s">
        <v>99</v>
      </c>
      <c r="F16" s="74" t="s">
        <v>145</v>
      </c>
      <c r="G16" s="28" t="s">
        <v>27</v>
      </c>
    </row>
    <row r="17" spans="1:7" ht="15.75" x14ac:dyDescent="0.25">
      <c r="A17" s="159" t="s">
        <v>94</v>
      </c>
      <c r="B17" s="50" t="s">
        <v>21</v>
      </c>
      <c r="C17" s="154" t="s">
        <v>215</v>
      </c>
      <c r="D17" s="38" t="s">
        <v>37</v>
      </c>
      <c r="E17" s="71"/>
      <c r="F17" s="11" t="s">
        <v>39</v>
      </c>
      <c r="G17" s="65"/>
    </row>
    <row r="18" spans="1:7" ht="15.75" x14ac:dyDescent="0.25">
      <c r="A18" s="160"/>
      <c r="B18" s="51" t="s">
        <v>22</v>
      </c>
      <c r="C18" s="155">
        <v>14</v>
      </c>
      <c r="D18" s="39" t="s">
        <v>151</v>
      </c>
      <c r="E18" s="72"/>
      <c r="F18" s="12" t="s">
        <v>153</v>
      </c>
      <c r="G18" s="66"/>
    </row>
    <row r="19" spans="1:7" ht="15.75" x14ac:dyDescent="0.25">
      <c r="A19" s="160"/>
      <c r="B19" s="51" t="s">
        <v>23</v>
      </c>
      <c r="C19" s="156" t="s">
        <v>216</v>
      </c>
      <c r="D19" s="39" t="s">
        <v>14</v>
      </c>
      <c r="E19" s="72"/>
      <c r="F19" s="12" t="s">
        <v>16</v>
      </c>
      <c r="G19" s="66"/>
    </row>
    <row r="20" spans="1:7" ht="15.75" x14ac:dyDescent="0.25">
      <c r="A20" s="160"/>
      <c r="B20" s="51" t="s">
        <v>24</v>
      </c>
      <c r="C20" s="158" t="s">
        <v>162</v>
      </c>
      <c r="D20" s="39" t="s">
        <v>204</v>
      </c>
      <c r="E20" s="72"/>
      <c r="F20" s="42" t="s">
        <v>186</v>
      </c>
      <c r="G20" s="66"/>
    </row>
    <row r="21" spans="1:7" ht="16.5" thickBot="1" x14ac:dyDescent="0.3">
      <c r="A21" s="161"/>
      <c r="B21" s="52" t="s">
        <v>25</v>
      </c>
      <c r="C21" s="157" t="s">
        <v>13</v>
      </c>
      <c r="D21" s="40" t="s">
        <v>17</v>
      </c>
      <c r="E21" s="73"/>
      <c r="F21" s="13" t="s">
        <v>185</v>
      </c>
      <c r="G21" s="67"/>
    </row>
    <row r="22" spans="1:7" ht="15.75" x14ac:dyDescent="0.25">
      <c r="A22" s="159" t="s">
        <v>95</v>
      </c>
      <c r="B22" s="50" t="s">
        <v>21</v>
      </c>
      <c r="C22" s="85" t="s">
        <v>62</v>
      </c>
      <c r="D22" s="65"/>
      <c r="E22" s="86" t="s">
        <v>64</v>
      </c>
      <c r="F22" s="17" t="s">
        <v>56</v>
      </c>
      <c r="G22" s="11" t="s">
        <v>48</v>
      </c>
    </row>
    <row r="23" spans="1:7" ht="15.75" x14ac:dyDescent="0.25">
      <c r="A23" s="160"/>
      <c r="B23" s="51" t="s">
        <v>22</v>
      </c>
      <c r="C23" s="85" t="s">
        <v>136</v>
      </c>
      <c r="D23" s="66"/>
      <c r="E23" s="87" t="s">
        <v>179</v>
      </c>
      <c r="F23" s="18" t="s">
        <v>154</v>
      </c>
      <c r="G23" s="12" t="s">
        <v>155</v>
      </c>
    </row>
    <row r="24" spans="1:7" ht="15.75" x14ac:dyDescent="0.25">
      <c r="A24" s="160"/>
      <c r="B24" s="51" t="s">
        <v>23</v>
      </c>
      <c r="C24" s="85" t="s">
        <v>63</v>
      </c>
      <c r="D24" s="66"/>
      <c r="E24" s="87" t="s">
        <v>65</v>
      </c>
      <c r="F24" s="18" t="s">
        <v>57</v>
      </c>
      <c r="G24" s="12" t="s">
        <v>16</v>
      </c>
    </row>
    <row r="25" spans="1:7" ht="15.75" x14ac:dyDescent="0.25">
      <c r="A25" s="160"/>
      <c r="B25" s="51" t="s">
        <v>24</v>
      </c>
      <c r="C25" s="85" t="s">
        <v>189</v>
      </c>
      <c r="D25" s="66"/>
      <c r="E25" s="87" t="s">
        <v>199</v>
      </c>
      <c r="F25" s="80" t="s">
        <v>200</v>
      </c>
      <c r="G25" s="12" t="s">
        <v>190</v>
      </c>
    </row>
    <row r="26" spans="1:7" ht="16.5" thickBot="1" x14ac:dyDescent="0.3">
      <c r="A26" s="161"/>
      <c r="B26" s="52" t="s">
        <v>25</v>
      </c>
      <c r="C26" s="85" t="s">
        <v>127</v>
      </c>
      <c r="D26" s="67"/>
      <c r="E26" s="88" t="s">
        <v>139</v>
      </c>
      <c r="F26" s="19" t="s">
        <v>173</v>
      </c>
      <c r="G26" s="13" t="s">
        <v>139</v>
      </c>
    </row>
  </sheetData>
  <mergeCells count="5">
    <mergeCell ref="A2:A6"/>
    <mergeCell ref="A7:A11"/>
    <mergeCell ref="A12:A16"/>
    <mergeCell ref="A17:A21"/>
    <mergeCell ref="A22:A2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4"/>
  <dimension ref="A1:G26"/>
  <sheetViews>
    <sheetView topLeftCell="B1" zoomScale="85" zoomScaleNormal="85" workbookViewId="0">
      <selection activeCell="C17" sqref="C17:C21"/>
    </sheetView>
  </sheetViews>
  <sheetFormatPr defaultRowHeight="15" x14ac:dyDescent="0.25"/>
  <cols>
    <col min="1" max="1" width="15.5703125" customWidth="1"/>
    <col min="2" max="2" width="35.28515625" bestFit="1" customWidth="1"/>
    <col min="3" max="3" width="75.42578125" bestFit="1" customWidth="1"/>
    <col min="4" max="4" width="96.5703125" bestFit="1" customWidth="1"/>
    <col min="5" max="5" width="116.42578125" bestFit="1" customWidth="1"/>
    <col min="6" max="6" width="91.7109375" bestFit="1" customWidth="1"/>
    <col min="7" max="7" width="113.14062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x14ac:dyDescent="0.25">
      <c r="A2" s="159" t="s">
        <v>92</v>
      </c>
      <c r="B2" s="50" t="s">
        <v>21</v>
      </c>
      <c r="C2" s="41" t="s">
        <v>58</v>
      </c>
      <c r="D2" s="21" t="s">
        <v>5</v>
      </c>
      <c r="E2" s="45" t="s">
        <v>120</v>
      </c>
      <c r="F2" s="29" t="s">
        <v>40</v>
      </c>
      <c r="G2" s="68"/>
    </row>
    <row r="3" spans="1:7" ht="15.75" x14ac:dyDescent="0.25">
      <c r="A3" s="160"/>
      <c r="B3" s="51" t="s">
        <v>22</v>
      </c>
      <c r="C3" s="42" t="s">
        <v>136</v>
      </c>
      <c r="D3" s="24" t="s">
        <v>123</v>
      </c>
      <c r="E3" s="47" t="s">
        <v>124</v>
      </c>
      <c r="F3" s="32" t="s">
        <v>107</v>
      </c>
      <c r="G3" s="152"/>
    </row>
    <row r="4" spans="1:7" ht="15.75" x14ac:dyDescent="0.25">
      <c r="A4" s="160"/>
      <c r="B4" s="51" t="s">
        <v>23</v>
      </c>
      <c r="C4" s="42" t="s">
        <v>16</v>
      </c>
      <c r="D4" s="24" t="s">
        <v>9</v>
      </c>
      <c r="E4" s="47" t="s">
        <v>19</v>
      </c>
      <c r="F4" s="32" t="s">
        <v>11</v>
      </c>
      <c r="G4" s="69"/>
    </row>
    <row r="5" spans="1:7" ht="15.75" x14ac:dyDescent="0.25">
      <c r="A5" s="160"/>
      <c r="B5" s="51" t="s">
        <v>24</v>
      </c>
      <c r="C5" s="42" t="s">
        <v>208</v>
      </c>
      <c r="D5" s="24" t="s">
        <v>209</v>
      </c>
      <c r="E5" s="47" t="s">
        <v>192</v>
      </c>
      <c r="F5" s="120" t="s">
        <v>195</v>
      </c>
      <c r="G5" s="99"/>
    </row>
    <row r="6" spans="1:7" ht="16.5" thickBot="1" x14ac:dyDescent="0.3">
      <c r="A6" s="161"/>
      <c r="B6" s="52" t="s">
        <v>25</v>
      </c>
      <c r="C6" s="43" t="s">
        <v>127</v>
      </c>
      <c r="D6" s="27" t="s">
        <v>188</v>
      </c>
      <c r="E6" s="49" t="s">
        <v>20</v>
      </c>
      <c r="F6" s="35" t="s">
        <v>177</v>
      </c>
      <c r="G6" s="70"/>
    </row>
    <row r="7" spans="1:7" ht="15.75" x14ac:dyDescent="0.25">
      <c r="A7" s="159" t="s">
        <v>91</v>
      </c>
      <c r="B7" s="50" t="s">
        <v>21</v>
      </c>
      <c r="C7" s="105" t="s">
        <v>87</v>
      </c>
      <c r="D7" s="2" t="s">
        <v>125</v>
      </c>
      <c r="E7" s="96" t="s">
        <v>75</v>
      </c>
      <c r="F7" s="30" t="s">
        <v>41</v>
      </c>
      <c r="G7" s="102" t="s">
        <v>85</v>
      </c>
    </row>
    <row r="8" spans="1:7" ht="15.75" x14ac:dyDescent="0.25">
      <c r="A8" s="160"/>
      <c r="B8" s="51" t="s">
        <v>22</v>
      </c>
      <c r="C8" s="106" t="s">
        <v>138</v>
      </c>
      <c r="D8" s="5" t="s">
        <v>126</v>
      </c>
      <c r="E8" s="4" t="s">
        <v>132</v>
      </c>
      <c r="F8" s="33" t="s">
        <v>122</v>
      </c>
      <c r="G8" s="103" t="s">
        <v>133</v>
      </c>
    </row>
    <row r="9" spans="1:7" ht="15.75" x14ac:dyDescent="0.25">
      <c r="A9" s="160"/>
      <c r="B9" s="51" t="s">
        <v>23</v>
      </c>
      <c r="C9" s="106" t="s">
        <v>88</v>
      </c>
      <c r="D9" s="7" t="s">
        <v>51</v>
      </c>
      <c r="E9" s="92" t="s">
        <v>76</v>
      </c>
      <c r="F9" s="33" t="s">
        <v>11</v>
      </c>
      <c r="G9" s="102" t="s">
        <v>86</v>
      </c>
    </row>
    <row r="10" spans="1:7" ht="15.75" x14ac:dyDescent="0.25">
      <c r="A10" s="160"/>
      <c r="B10" s="51" t="s">
        <v>24</v>
      </c>
      <c r="C10" s="106" t="s">
        <v>29</v>
      </c>
      <c r="D10" s="5" t="s">
        <v>196</v>
      </c>
      <c r="E10" s="23" t="s">
        <v>201</v>
      </c>
      <c r="F10" s="33" t="s">
        <v>211</v>
      </c>
      <c r="G10" s="103" t="s">
        <v>213</v>
      </c>
    </row>
    <row r="11" spans="1:7" ht="16.5" thickBot="1" x14ac:dyDescent="0.3">
      <c r="A11" s="161"/>
      <c r="B11" s="52" t="s">
        <v>25</v>
      </c>
      <c r="C11" s="106" t="s">
        <v>178</v>
      </c>
      <c r="D11" s="8" t="s">
        <v>127</v>
      </c>
      <c r="E11" s="98" t="s">
        <v>202</v>
      </c>
      <c r="F11" s="36" t="s">
        <v>121</v>
      </c>
      <c r="G11" s="149" t="s">
        <v>134</v>
      </c>
    </row>
    <row r="12" spans="1:7" ht="15.75" x14ac:dyDescent="0.25">
      <c r="A12" s="159" t="s">
        <v>93</v>
      </c>
      <c r="B12" s="50" t="s">
        <v>21</v>
      </c>
      <c r="C12" s="3" t="s">
        <v>52</v>
      </c>
      <c r="D12" s="38" t="s">
        <v>38</v>
      </c>
      <c r="E12" s="104" t="s">
        <v>50</v>
      </c>
      <c r="F12" s="74" t="s">
        <v>53</v>
      </c>
      <c r="G12" s="125" t="s">
        <v>197</v>
      </c>
    </row>
    <row r="13" spans="1:7" ht="15.75" x14ac:dyDescent="0.25">
      <c r="A13" s="160"/>
      <c r="B13" s="51" t="s">
        <v>22</v>
      </c>
      <c r="C13" s="6" t="s">
        <v>140</v>
      </c>
      <c r="D13" s="128" t="s">
        <v>141</v>
      </c>
      <c r="E13" s="124">
        <v>14</v>
      </c>
      <c r="F13" s="74" t="s">
        <v>146</v>
      </c>
      <c r="G13" s="78" t="s">
        <v>148</v>
      </c>
    </row>
    <row r="14" spans="1:7" ht="15.75" x14ac:dyDescent="0.25">
      <c r="A14" s="160"/>
      <c r="B14" s="51" t="s">
        <v>23</v>
      </c>
      <c r="C14" s="6" t="s">
        <v>8</v>
      </c>
      <c r="D14" s="39" t="s">
        <v>14</v>
      </c>
      <c r="E14" s="10" t="s">
        <v>14</v>
      </c>
      <c r="F14" s="74" t="s">
        <v>54</v>
      </c>
      <c r="G14" s="126" t="s">
        <v>83</v>
      </c>
    </row>
    <row r="15" spans="1:7" ht="15.75" x14ac:dyDescent="0.25">
      <c r="A15" s="160"/>
      <c r="B15" s="51" t="s">
        <v>24</v>
      </c>
      <c r="C15" s="6"/>
      <c r="D15" s="39" t="s">
        <v>152</v>
      </c>
      <c r="E15" s="124" t="s">
        <v>144</v>
      </c>
      <c r="F15" s="74" t="s">
        <v>198</v>
      </c>
      <c r="G15" s="153" t="s">
        <v>191</v>
      </c>
    </row>
    <row r="16" spans="1:7" ht="16.5" thickBot="1" x14ac:dyDescent="0.3">
      <c r="A16" s="161"/>
      <c r="B16" s="52" t="s">
        <v>26</v>
      </c>
      <c r="C16" s="9" t="s">
        <v>127</v>
      </c>
      <c r="D16" s="40" t="s">
        <v>128</v>
      </c>
      <c r="E16" s="123" t="s">
        <v>97</v>
      </c>
      <c r="F16" s="74" t="s">
        <v>145</v>
      </c>
      <c r="G16" s="125" t="s">
        <v>206</v>
      </c>
    </row>
    <row r="17" spans="1:7" ht="15.75" x14ac:dyDescent="0.25">
      <c r="A17" s="159" t="s">
        <v>94</v>
      </c>
      <c r="B17" s="50" t="s">
        <v>21</v>
      </c>
      <c r="D17" s="38" t="s">
        <v>37</v>
      </c>
      <c r="E17" s="62" t="s">
        <v>49</v>
      </c>
      <c r="F17" s="11" t="s">
        <v>39</v>
      </c>
      <c r="G17" s="65"/>
    </row>
    <row r="18" spans="1:7" ht="15.75" x14ac:dyDescent="0.25">
      <c r="A18" s="160"/>
      <c r="B18" s="51" t="s">
        <v>22</v>
      </c>
      <c r="D18" s="128" t="s">
        <v>151</v>
      </c>
      <c r="E18" s="63">
        <v>23</v>
      </c>
      <c r="F18" s="12" t="s">
        <v>153</v>
      </c>
      <c r="G18" s="66"/>
    </row>
    <row r="19" spans="1:7" ht="15.75" x14ac:dyDescent="0.25">
      <c r="A19" s="160"/>
      <c r="B19" s="51" t="s">
        <v>23</v>
      </c>
      <c r="D19" s="39" t="s">
        <v>14</v>
      </c>
      <c r="E19" s="63" t="s">
        <v>31</v>
      </c>
      <c r="F19" s="12" t="s">
        <v>16</v>
      </c>
      <c r="G19" s="66"/>
    </row>
    <row r="20" spans="1:7" ht="15.75" x14ac:dyDescent="0.25">
      <c r="A20" s="160"/>
      <c r="B20" s="51" t="s">
        <v>24</v>
      </c>
      <c r="D20" s="39" t="s">
        <v>204</v>
      </c>
      <c r="E20" s="63"/>
      <c r="F20" s="42" t="s">
        <v>186</v>
      </c>
      <c r="G20" s="66"/>
    </row>
    <row r="21" spans="1:7" ht="16.5" thickBot="1" x14ac:dyDescent="0.3">
      <c r="A21" s="161"/>
      <c r="B21" s="52" t="s">
        <v>25</v>
      </c>
      <c r="D21" s="40" t="s">
        <v>17</v>
      </c>
      <c r="E21" s="64" t="s">
        <v>98</v>
      </c>
      <c r="F21" s="13" t="s">
        <v>185</v>
      </c>
      <c r="G21" s="67"/>
    </row>
    <row r="22" spans="1:7" ht="15.75" x14ac:dyDescent="0.25">
      <c r="A22" s="159" t="s">
        <v>95</v>
      </c>
      <c r="B22" s="50" t="s">
        <v>21</v>
      </c>
      <c r="C22" s="85" t="s">
        <v>62</v>
      </c>
      <c r="D22" s="14" t="s">
        <v>47</v>
      </c>
      <c r="E22" s="86" t="s">
        <v>64</v>
      </c>
      <c r="F22" s="17" t="s">
        <v>56</v>
      </c>
      <c r="G22" s="11" t="s">
        <v>48</v>
      </c>
    </row>
    <row r="23" spans="1:7" ht="15.75" x14ac:dyDescent="0.25">
      <c r="A23" s="160"/>
      <c r="B23" s="51" t="s">
        <v>22</v>
      </c>
      <c r="C23" s="85" t="s">
        <v>136</v>
      </c>
      <c r="D23" s="46" t="s">
        <v>149</v>
      </c>
      <c r="E23" s="87" t="s">
        <v>179</v>
      </c>
      <c r="F23" s="18" t="s">
        <v>154</v>
      </c>
      <c r="G23" s="12" t="s">
        <v>155</v>
      </c>
    </row>
    <row r="24" spans="1:7" ht="15.75" x14ac:dyDescent="0.25">
      <c r="A24" s="160"/>
      <c r="B24" s="51" t="s">
        <v>23</v>
      </c>
      <c r="C24" s="85" t="s">
        <v>63</v>
      </c>
      <c r="D24" s="15" t="s">
        <v>18</v>
      </c>
      <c r="E24" s="87" t="s">
        <v>65</v>
      </c>
      <c r="F24" s="18" t="s">
        <v>57</v>
      </c>
      <c r="G24" s="12" t="s">
        <v>16</v>
      </c>
    </row>
    <row r="25" spans="1:7" ht="15.75" x14ac:dyDescent="0.25">
      <c r="A25" s="160"/>
      <c r="B25" s="51" t="s">
        <v>24</v>
      </c>
      <c r="C25" s="85" t="s">
        <v>189</v>
      </c>
      <c r="D25" s="15"/>
      <c r="E25" s="87" t="s">
        <v>199</v>
      </c>
      <c r="F25" s="80" t="s">
        <v>200</v>
      </c>
      <c r="G25" s="12" t="s">
        <v>190</v>
      </c>
    </row>
    <row r="26" spans="1:7" ht="16.5" thickBot="1" x14ac:dyDescent="0.3">
      <c r="A26" s="161"/>
      <c r="B26" s="52" t="s">
        <v>25</v>
      </c>
      <c r="C26" s="85" t="s">
        <v>127</v>
      </c>
      <c r="D26" s="16" t="s">
        <v>98</v>
      </c>
      <c r="E26" s="88" t="s">
        <v>139</v>
      </c>
      <c r="F26" s="19" t="s">
        <v>173</v>
      </c>
      <c r="G26" s="13" t="s">
        <v>139</v>
      </c>
    </row>
  </sheetData>
  <mergeCells count="5">
    <mergeCell ref="A2:A6"/>
    <mergeCell ref="A7:A11"/>
    <mergeCell ref="A12:A16"/>
    <mergeCell ref="A17:A21"/>
    <mergeCell ref="A22:A26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5"/>
  <dimension ref="A1:G26"/>
  <sheetViews>
    <sheetView tabSelected="1" topLeftCell="D1" zoomScale="85" zoomScaleNormal="85" workbookViewId="0">
      <selection activeCell="E7" sqref="E7"/>
    </sheetView>
  </sheetViews>
  <sheetFormatPr defaultRowHeight="15" x14ac:dyDescent="0.25"/>
  <cols>
    <col min="1" max="1" width="12.5703125" bestFit="1" customWidth="1"/>
    <col min="2" max="2" width="35.7109375" bestFit="1" customWidth="1"/>
    <col min="3" max="3" width="68.7109375" bestFit="1" customWidth="1"/>
    <col min="4" max="4" width="96.5703125" bestFit="1" customWidth="1"/>
    <col min="5" max="5" width="112.7109375" bestFit="1" customWidth="1"/>
    <col min="6" max="6" width="88.7109375" bestFit="1" customWidth="1"/>
    <col min="7" max="7" width="104.28515625" bestFit="1" customWidth="1"/>
  </cols>
  <sheetData>
    <row r="1" spans="1:7" ht="16.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ht="15.75" x14ac:dyDescent="0.25">
      <c r="A2" s="159" t="s">
        <v>92</v>
      </c>
      <c r="B2" s="50" t="s">
        <v>21</v>
      </c>
      <c r="C2" s="89" t="s">
        <v>109</v>
      </c>
      <c r="D2" s="107" t="s">
        <v>112</v>
      </c>
      <c r="E2" s="162" t="s">
        <v>217</v>
      </c>
      <c r="F2" s="29" t="s">
        <v>40</v>
      </c>
      <c r="G2" s="129" t="s">
        <v>117</v>
      </c>
    </row>
    <row r="3" spans="1:7" ht="15.75" x14ac:dyDescent="0.25">
      <c r="A3" s="160"/>
      <c r="B3" s="51" t="s">
        <v>22</v>
      </c>
      <c r="C3" s="90">
        <v>44</v>
      </c>
      <c r="D3" s="90" t="s">
        <v>157</v>
      </c>
      <c r="E3" s="47" t="s">
        <v>124</v>
      </c>
      <c r="F3" s="32" t="s">
        <v>107</v>
      </c>
      <c r="G3" s="130">
        <v>73</v>
      </c>
    </row>
    <row r="4" spans="1:7" ht="15.75" x14ac:dyDescent="0.25">
      <c r="A4" s="160"/>
      <c r="B4" s="51" t="s">
        <v>23</v>
      </c>
      <c r="C4" s="90" t="s">
        <v>66</v>
      </c>
      <c r="D4" s="94" t="s">
        <v>174</v>
      </c>
      <c r="E4" s="47" t="s">
        <v>19</v>
      </c>
      <c r="F4" s="32" t="s">
        <v>11</v>
      </c>
      <c r="G4" s="130" t="s">
        <v>68</v>
      </c>
    </row>
    <row r="5" spans="1:7" ht="15.75" x14ac:dyDescent="0.25">
      <c r="A5" s="160"/>
      <c r="B5" s="51" t="s">
        <v>24</v>
      </c>
      <c r="C5" s="90" t="s">
        <v>170</v>
      </c>
      <c r="D5" s="90" t="s">
        <v>184</v>
      </c>
      <c r="E5" s="163" t="s">
        <v>192</v>
      </c>
      <c r="F5" s="120" t="s">
        <v>195</v>
      </c>
      <c r="G5" s="130" t="s">
        <v>168</v>
      </c>
    </row>
    <row r="6" spans="1:7" ht="16.5" thickBot="1" x14ac:dyDescent="0.3">
      <c r="A6" s="161"/>
      <c r="B6" s="52" t="s">
        <v>25</v>
      </c>
      <c r="C6" s="91" t="s">
        <v>101</v>
      </c>
      <c r="D6" s="108" t="s">
        <v>183</v>
      </c>
      <c r="E6" s="49" t="s">
        <v>218</v>
      </c>
      <c r="F6" s="35" t="s">
        <v>177</v>
      </c>
      <c r="G6" s="131" t="s">
        <v>180</v>
      </c>
    </row>
    <row r="7" spans="1:7" ht="15.75" x14ac:dyDescent="0.25">
      <c r="A7" s="159" t="s">
        <v>91</v>
      </c>
      <c r="B7" s="50" t="s">
        <v>21</v>
      </c>
      <c r="C7" s="136" t="s">
        <v>158</v>
      </c>
      <c r="D7" s="65"/>
      <c r="E7" s="142" t="s">
        <v>159</v>
      </c>
      <c r="F7" s="145" t="s">
        <v>160</v>
      </c>
      <c r="G7" s="129" t="s">
        <v>118</v>
      </c>
    </row>
    <row r="8" spans="1:7" ht="15.75" x14ac:dyDescent="0.25">
      <c r="A8" s="160"/>
      <c r="B8" s="51" t="s">
        <v>22</v>
      </c>
      <c r="C8" s="137">
        <v>59</v>
      </c>
      <c r="D8" s="66"/>
      <c r="E8" s="146">
        <v>82</v>
      </c>
      <c r="F8" s="33" t="s">
        <v>161</v>
      </c>
      <c r="G8" s="130">
        <v>40</v>
      </c>
    </row>
    <row r="9" spans="1:7" ht="15.75" x14ac:dyDescent="0.25">
      <c r="A9" s="160"/>
      <c r="B9" s="51" t="s">
        <v>23</v>
      </c>
      <c r="C9" s="137" t="s">
        <v>80</v>
      </c>
      <c r="D9" s="66"/>
      <c r="E9" s="143" t="s">
        <v>68</v>
      </c>
      <c r="F9" s="130" t="s">
        <v>79</v>
      </c>
      <c r="G9" s="130" t="s">
        <v>68</v>
      </c>
    </row>
    <row r="10" spans="1:7" ht="15.75" x14ac:dyDescent="0.25">
      <c r="A10" s="160"/>
      <c r="B10" s="51" t="s">
        <v>24</v>
      </c>
      <c r="C10" s="137" t="s">
        <v>193</v>
      </c>
      <c r="D10" s="66"/>
      <c r="E10" s="144"/>
      <c r="F10" s="33" t="s">
        <v>210</v>
      </c>
      <c r="G10" s="130" t="s">
        <v>163</v>
      </c>
    </row>
    <row r="11" spans="1:7" ht="16.5" thickBot="1" x14ac:dyDescent="0.3">
      <c r="A11" s="161"/>
      <c r="B11" s="52" t="s">
        <v>25</v>
      </c>
      <c r="C11" s="138" t="s">
        <v>180</v>
      </c>
      <c r="D11" s="67"/>
      <c r="E11" s="144" t="s">
        <v>181</v>
      </c>
      <c r="F11" s="131" t="s">
        <v>182</v>
      </c>
      <c r="G11" s="131" t="s">
        <v>101</v>
      </c>
    </row>
    <row r="12" spans="1:7" ht="15.75" x14ac:dyDescent="0.25">
      <c r="A12" s="159" t="s">
        <v>93</v>
      </c>
      <c r="B12" s="50" t="s">
        <v>21</v>
      </c>
      <c r="C12" s="132" t="s">
        <v>110</v>
      </c>
      <c r="D12" s="10" t="s">
        <v>74</v>
      </c>
      <c r="E12" s="132" t="s">
        <v>164</v>
      </c>
      <c r="F12" s="132" t="s">
        <v>108</v>
      </c>
      <c r="G12" s="22" t="s">
        <v>6</v>
      </c>
    </row>
    <row r="13" spans="1:7" ht="15.75" x14ac:dyDescent="0.25">
      <c r="A13" s="160"/>
      <c r="B13" s="51" t="s">
        <v>22</v>
      </c>
      <c r="C13" s="133">
        <v>94</v>
      </c>
      <c r="D13" s="93"/>
      <c r="E13" s="79" t="s">
        <v>165</v>
      </c>
      <c r="F13" s="133">
        <v>64</v>
      </c>
      <c r="G13" s="127" t="s">
        <v>147</v>
      </c>
    </row>
    <row r="14" spans="1:7" ht="15.75" x14ac:dyDescent="0.25">
      <c r="A14" s="160"/>
      <c r="B14" s="51" t="s">
        <v>23</v>
      </c>
      <c r="C14" s="133" t="s">
        <v>71</v>
      </c>
      <c r="D14" s="93" t="s">
        <v>15</v>
      </c>
      <c r="E14" s="133" t="s">
        <v>82</v>
      </c>
      <c r="F14" s="133" t="s">
        <v>71</v>
      </c>
      <c r="G14" s="25" t="s">
        <v>10</v>
      </c>
    </row>
    <row r="15" spans="1:7" ht="15.75" x14ac:dyDescent="0.25">
      <c r="A15" s="160"/>
      <c r="B15" s="51" t="s">
        <v>24</v>
      </c>
      <c r="C15" s="133" t="s">
        <v>207</v>
      </c>
      <c r="D15" s="93"/>
      <c r="E15" s="79" t="s">
        <v>168</v>
      </c>
      <c r="F15" s="134" t="s">
        <v>168</v>
      </c>
      <c r="G15" s="25" t="s">
        <v>203</v>
      </c>
    </row>
    <row r="16" spans="1:7" ht="16.5" thickBot="1" x14ac:dyDescent="0.3">
      <c r="A16" s="161"/>
      <c r="B16" s="52" t="s">
        <v>26</v>
      </c>
      <c r="C16" s="135" t="s">
        <v>169</v>
      </c>
      <c r="D16" s="147" t="s">
        <v>162</v>
      </c>
      <c r="E16" s="135" t="s">
        <v>167</v>
      </c>
      <c r="F16" s="135" t="s">
        <v>166</v>
      </c>
      <c r="G16" s="28" t="s">
        <v>27</v>
      </c>
    </row>
    <row r="17" spans="1:7" ht="15.75" x14ac:dyDescent="0.25">
      <c r="A17" s="159" t="s">
        <v>94</v>
      </c>
      <c r="B17" s="50" t="s">
        <v>21</v>
      </c>
      <c r="C17" s="139" t="s">
        <v>111</v>
      </c>
      <c r="D17" s="139" t="s">
        <v>113</v>
      </c>
      <c r="E17" s="109" t="s">
        <v>116</v>
      </c>
      <c r="F17" s="109" t="s">
        <v>171</v>
      </c>
      <c r="G17" s="71"/>
    </row>
    <row r="18" spans="1:7" ht="15.75" x14ac:dyDescent="0.25">
      <c r="A18" s="160"/>
      <c r="B18" s="51" t="s">
        <v>22</v>
      </c>
      <c r="C18" s="140">
        <v>24</v>
      </c>
      <c r="D18" s="140">
        <v>11</v>
      </c>
      <c r="E18" s="110">
        <v>32</v>
      </c>
      <c r="F18" s="110">
        <v>48</v>
      </c>
      <c r="G18" s="72"/>
    </row>
    <row r="19" spans="1:7" ht="15.75" x14ac:dyDescent="0.25">
      <c r="A19" s="160"/>
      <c r="B19" s="51" t="s">
        <v>23</v>
      </c>
      <c r="C19" s="140" t="s">
        <v>69</v>
      </c>
      <c r="D19" s="140" t="s">
        <v>69</v>
      </c>
      <c r="E19" s="110" t="s">
        <v>70</v>
      </c>
      <c r="F19" s="110" t="s">
        <v>70</v>
      </c>
      <c r="G19" s="72"/>
    </row>
    <row r="20" spans="1:7" ht="15.75" x14ac:dyDescent="0.25">
      <c r="A20" s="160"/>
      <c r="B20" s="51" t="s">
        <v>24</v>
      </c>
      <c r="C20" s="140" t="s">
        <v>163</v>
      </c>
      <c r="D20" s="140" t="s">
        <v>170</v>
      </c>
      <c r="E20" s="110" t="s">
        <v>163</v>
      </c>
      <c r="F20" s="110" t="s">
        <v>170</v>
      </c>
      <c r="G20" s="72"/>
    </row>
    <row r="21" spans="1:7" ht="16.5" thickBot="1" x14ac:dyDescent="0.3">
      <c r="A21" s="161"/>
      <c r="B21" s="52" t="s">
        <v>25</v>
      </c>
      <c r="C21" s="141" t="s">
        <v>101</v>
      </c>
      <c r="D21" s="141" t="s">
        <v>13</v>
      </c>
      <c r="E21" s="111" t="s">
        <v>101</v>
      </c>
      <c r="F21" s="111" t="s">
        <v>101</v>
      </c>
      <c r="G21" s="73"/>
    </row>
    <row r="22" spans="1:7" ht="15.75" x14ac:dyDescent="0.25">
      <c r="A22" s="159" t="s">
        <v>95</v>
      </c>
      <c r="B22" s="50" t="s">
        <v>21</v>
      </c>
      <c r="C22" s="71"/>
      <c r="D22" s="112" t="s">
        <v>114</v>
      </c>
      <c r="E22" s="113" t="s">
        <v>115</v>
      </c>
      <c r="F22" s="17" t="s">
        <v>56</v>
      </c>
      <c r="G22" s="118" t="s">
        <v>72</v>
      </c>
    </row>
    <row r="23" spans="1:7" ht="15.75" x14ac:dyDescent="0.25">
      <c r="A23" s="160"/>
      <c r="B23" s="51" t="s">
        <v>22</v>
      </c>
      <c r="C23" s="72"/>
      <c r="D23" s="115">
        <v>35</v>
      </c>
      <c r="E23" s="115">
        <v>65</v>
      </c>
      <c r="F23" s="18" t="s">
        <v>154</v>
      </c>
      <c r="G23" s="119"/>
    </row>
    <row r="24" spans="1:7" ht="15.75" x14ac:dyDescent="0.25">
      <c r="A24" s="160"/>
      <c r="B24" s="51" t="s">
        <v>23</v>
      </c>
      <c r="C24" s="72"/>
      <c r="D24" s="114" t="s">
        <v>67</v>
      </c>
      <c r="E24" s="114" t="s">
        <v>67</v>
      </c>
      <c r="F24" s="18" t="s">
        <v>57</v>
      </c>
      <c r="G24" s="119" t="s">
        <v>73</v>
      </c>
    </row>
    <row r="25" spans="1:7" ht="15.75" x14ac:dyDescent="0.25">
      <c r="A25" s="160"/>
      <c r="B25" s="51" t="s">
        <v>24</v>
      </c>
      <c r="C25" s="72"/>
      <c r="D25" s="114" t="s">
        <v>170</v>
      </c>
      <c r="E25" s="115" t="s">
        <v>168</v>
      </c>
      <c r="F25" s="80" t="s">
        <v>172</v>
      </c>
      <c r="G25" s="119"/>
    </row>
    <row r="26" spans="1:7" ht="16.5" thickBot="1" x14ac:dyDescent="0.3">
      <c r="A26" s="161"/>
      <c r="B26" s="52" t="s">
        <v>25</v>
      </c>
      <c r="C26" s="73"/>
      <c r="D26" s="116" t="s">
        <v>101</v>
      </c>
      <c r="E26" s="117" t="s">
        <v>166</v>
      </c>
      <c r="F26" s="19" t="s">
        <v>173</v>
      </c>
      <c r="G26" s="148" t="s">
        <v>162</v>
      </c>
    </row>
  </sheetData>
  <mergeCells count="5">
    <mergeCell ref="A2:A6"/>
    <mergeCell ref="A7:A11"/>
    <mergeCell ref="A12:A16"/>
    <mergeCell ref="A17:A21"/>
    <mergeCell ref="A22:A2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O26"/>
  <sheetViews>
    <sheetView topLeftCell="A10" workbookViewId="0">
      <selection activeCell="O15" sqref="O15"/>
    </sheetView>
  </sheetViews>
  <sheetFormatPr defaultRowHeight="15" x14ac:dyDescent="0.25"/>
  <cols>
    <col min="2" max="6" width="12" bestFit="1" customWidth="1"/>
  </cols>
  <sheetData>
    <row r="1" spans="1:15" ht="15.7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15" x14ac:dyDescent="0.25">
      <c r="A2" t="s">
        <v>96</v>
      </c>
    </row>
    <row r="3" spans="1:15" x14ac:dyDescent="0.25">
      <c r="A3" t="s">
        <v>97</v>
      </c>
    </row>
    <row r="4" spans="1:15" x14ac:dyDescent="0.25">
      <c r="A4" t="s">
        <v>98</v>
      </c>
    </row>
    <row r="5" spans="1:15" x14ac:dyDescent="0.25">
      <c r="A5" t="s">
        <v>99</v>
      </c>
    </row>
    <row r="6" spans="1:15" x14ac:dyDescent="0.25">
      <c r="A6" t="s">
        <v>13</v>
      </c>
    </row>
    <row r="7" spans="1:15" x14ac:dyDescent="0.25">
      <c r="A7" t="s">
        <v>100</v>
      </c>
    </row>
    <row r="8" spans="1:15" x14ac:dyDescent="0.25">
      <c r="A8" t="s">
        <v>101</v>
      </c>
    </row>
    <row r="9" spans="1:15" x14ac:dyDescent="0.25">
      <c r="A9" t="s">
        <v>102</v>
      </c>
    </row>
    <row r="10" spans="1:15" x14ac:dyDescent="0.25">
      <c r="A10" t="s">
        <v>103</v>
      </c>
    </row>
    <row r="12" spans="1:15" x14ac:dyDescent="0.25">
      <c r="A12" t="s">
        <v>175</v>
      </c>
    </row>
    <row r="13" spans="1:15" x14ac:dyDescent="0.25">
      <c r="A13" t="s">
        <v>176</v>
      </c>
    </row>
    <row r="14" spans="1:15" x14ac:dyDescent="0.25">
      <c r="A14" t="s">
        <v>105</v>
      </c>
      <c r="F14">
        <f>16+18+15</f>
        <v>49</v>
      </c>
      <c r="H14">
        <f>22+26+51</f>
        <v>99</v>
      </c>
      <c r="J14">
        <f>11+9+21+66</f>
        <v>107</v>
      </c>
      <c r="L14">
        <f>15+17+35</f>
        <v>67</v>
      </c>
      <c r="N14">
        <f>12+10+22+62</f>
        <v>106</v>
      </c>
      <c r="O14" s="18">
        <f>13+19+39+69</f>
        <v>140</v>
      </c>
    </row>
    <row r="15" spans="1:15" x14ac:dyDescent="0.25">
      <c r="A15" t="s">
        <v>106</v>
      </c>
      <c r="F15">
        <f>B18+B19+B20</f>
        <v>59</v>
      </c>
      <c r="H15">
        <f>B18+B19+B20+B22+B23+B26</f>
        <v>107</v>
      </c>
      <c r="J15">
        <f>B18+B19+B20+B24</f>
        <v>118</v>
      </c>
      <c r="L15">
        <f>B18+B19+B20+B21+B22+B25</f>
        <v>107</v>
      </c>
      <c r="O15">
        <f>64+27+59</f>
        <v>150</v>
      </c>
    </row>
    <row r="16" spans="1:15" x14ac:dyDescent="0.25">
      <c r="A16" t="s">
        <v>104</v>
      </c>
    </row>
    <row r="18" spans="1:2" x14ac:dyDescent="0.25">
      <c r="A18" t="s">
        <v>96</v>
      </c>
      <c r="B18">
        <v>16</v>
      </c>
    </row>
    <row r="19" spans="1:2" x14ac:dyDescent="0.25">
      <c r="A19" t="s">
        <v>97</v>
      </c>
      <c r="B19">
        <v>16</v>
      </c>
    </row>
    <row r="20" spans="1:2" x14ac:dyDescent="0.25">
      <c r="A20" t="s">
        <v>98</v>
      </c>
      <c r="B20">
        <v>27</v>
      </c>
    </row>
    <row r="21" spans="1:2" x14ac:dyDescent="0.25">
      <c r="A21" t="s">
        <v>99</v>
      </c>
      <c r="B21">
        <v>16</v>
      </c>
    </row>
    <row r="22" spans="1:2" x14ac:dyDescent="0.25">
      <c r="A22" t="s">
        <v>13</v>
      </c>
      <c r="B22">
        <v>16</v>
      </c>
    </row>
    <row r="23" spans="1:2" x14ac:dyDescent="0.25">
      <c r="A23" t="s">
        <v>100</v>
      </c>
      <c r="B23">
        <v>16</v>
      </c>
    </row>
    <row r="24" spans="1:2" x14ac:dyDescent="0.25">
      <c r="A24" t="s">
        <v>101</v>
      </c>
      <c r="B24">
        <v>59</v>
      </c>
    </row>
    <row r="25" spans="1:2" x14ac:dyDescent="0.25">
      <c r="A25" t="s">
        <v>102</v>
      </c>
      <c r="B25">
        <v>16</v>
      </c>
    </row>
    <row r="26" spans="1:2" x14ac:dyDescent="0.25">
      <c r="A26" t="s">
        <v>103</v>
      </c>
      <c r="B26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TANITIM</vt:lpstr>
      <vt:lpstr>İKTİSAT</vt:lpstr>
      <vt:lpstr>İŞLETME</vt:lpstr>
      <vt:lpstr>UTL</vt:lpstr>
      <vt:lpstr>PSİKOLOJİ</vt:lpstr>
      <vt:lpstr>hesaplamalar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2017-04-10T09:30:33Z</dcterms:modified>
</cp:coreProperties>
</file>